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3628"/>
  <workbookPr dateCompatibility="0" codeName="ThisWorkbook"/>
  <mc:AlternateContent xmlns:mc="http://schemas.openxmlformats.org/markup-compatibility/2006">
    <mc:Choice Requires="x15">
      <x15ac:absPath xmlns:x15ac="http://schemas.microsoft.com/office/spreadsheetml/2010/11/ac" url="C:\Users\camil\Desktop\Upplands skyttesportförbund 2020\"/>
    </mc:Choice>
  </mc:AlternateContent>
  <xr:revisionPtr revIDLastSave="0" documentId="13_ncr:9_{DE3C4A4B-36E9-4B85-91DD-544271358D86}" xr6:coauthVersionLast="46" xr6:coauthVersionMax="46" xr10:uidLastSave="{00000000-0000-0000-0000-000000000000}"/>
  <bookViews>
    <workbookView xWindow="-108" yWindow="-108" windowWidth="23256" windowHeight="12576" tabRatio="876" xr2:uid="{00000000-000D-0000-FFFF-FFFF00000000}"/>
  </bookViews>
  <sheets>
    <sheet name="1" sheetId="14" r:id="rId1"/>
    <sheet name="Lag-1" sheetId="15" r:id="rId2"/>
    <sheet name="2" sheetId="16" r:id="rId3"/>
    <sheet name="Lag-2" sheetId="17" r:id="rId4"/>
    <sheet name="3" sheetId="1" r:id="rId5"/>
    <sheet name="Lag-3" sheetId="2" r:id="rId6"/>
    <sheet name="Sum" sheetId="3" r:id="rId7"/>
    <sheet name="Lag-Sum" sheetId="4" r:id="rId8"/>
    <sheet name="Blad1" sheetId="36" r:id="rId9"/>
    <sheet name="Blad2" sheetId="43" r:id="rId10"/>
  </sheets>
  <calcPr calcId="191029"/>
  <extLs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purl.oclc.org/ooxml/spreadsheetml/main">
  <c r="I29" i="15" l="1"/>
  <c r="L19" i="3"/>
  <c r="L20" i="3"/>
  <c r="K19" i="3"/>
  <c r="K20" i="3"/>
  <c r="S47" i="14"/>
  <c r="S46" i="14"/>
  <c r="R45" i="14"/>
  <c r="R44" i="14"/>
  <c r="S43" i="14"/>
  <c r="R42" i="14"/>
  <c r="S41" i="14"/>
  <c r="R40" i="14"/>
  <c r="L68" i="3"/>
  <c r="L69" i="3"/>
  <c r="K68" i="3"/>
  <c r="K69" i="3"/>
  <c r="K70" i="3"/>
  <c r="L70" i="3"/>
  <c r="L61" i="3"/>
  <c r="K61" i="3"/>
  <c r="L57" i="3"/>
  <c r="K57" i="3"/>
  <c r="L38" i="3"/>
  <c r="L39" i="3"/>
  <c r="K38" i="3"/>
  <c r="K39" i="3"/>
  <c r="R26" i="14"/>
  <c r="R104" i="14"/>
  <c r="L95" i="3"/>
  <c r="L96" i="3"/>
  <c r="K95" i="3"/>
  <c r="K96" i="3"/>
  <c r="L7" i="3"/>
  <c r="L8" i="3"/>
  <c r="L9" i="3"/>
  <c r="L10" i="3"/>
  <c r="L11" i="3"/>
  <c r="L12" i="3"/>
  <c r="L13" i="3"/>
  <c r="L14" i="3"/>
  <c r="L15" i="3"/>
  <c r="L16" i="3"/>
  <c r="L17" i="3"/>
  <c r="L18" i="3"/>
  <c r="K7" i="3"/>
  <c r="K8" i="3"/>
  <c r="K9" i="3"/>
  <c r="K10" i="3"/>
  <c r="K11" i="3"/>
  <c r="K12" i="3"/>
  <c r="K13" i="3"/>
  <c r="K14" i="3"/>
  <c r="K15" i="3"/>
  <c r="K16" i="3"/>
  <c r="K17" i="3"/>
  <c r="K18" i="3"/>
  <c r="L6" i="3"/>
  <c r="K6" i="3"/>
  <c r="K72" i="3"/>
  <c r="K56" i="3"/>
  <c r="K58" i="3"/>
  <c r="K59" i="3"/>
  <c r="I29" i="2"/>
  <c r="I31" i="2"/>
  <c r="I32" i="2"/>
  <c r="I30" i="2"/>
  <c r="I18" i="2"/>
  <c r="I19" i="2"/>
  <c r="I20" i="2"/>
  <c r="I21" i="2"/>
  <c r="I22" i="2"/>
  <c r="I23" i="2"/>
  <c r="I24" i="2"/>
  <c r="I17" i="2"/>
  <c r="I8" i="2"/>
  <c r="I10" i="2"/>
  <c r="I11" i="2"/>
  <c r="I12" i="2"/>
  <c r="I9" i="2"/>
  <c r="I29" i="17"/>
  <c r="I31" i="17"/>
  <c r="I32" i="17"/>
  <c r="I33" i="17"/>
  <c r="I34" i="17"/>
  <c r="I30" i="17"/>
  <c r="I9" i="17"/>
  <c r="I30" i="15"/>
  <c r="I20" i="15"/>
  <c r="I21" i="15"/>
  <c r="I22" i="15"/>
  <c r="I23" i="15"/>
  <c r="I24" i="15"/>
  <c r="I19" i="15"/>
  <c r="I9" i="15"/>
  <c r="I10" i="15"/>
  <c r="I11" i="15"/>
  <c r="I12" i="15"/>
  <c r="I13" i="15"/>
  <c r="I14" i="15"/>
  <c r="I15" i="15"/>
  <c r="I8" i="15"/>
  <c r="R31" i="16"/>
  <c r="R32" i="16"/>
  <c r="R25" i="16"/>
  <c r="R29" i="16"/>
  <c r="R100" i="16"/>
  <c r="R102" i="16"/>
  <c r="R104" i="16"/>
  <c r="R90" i="16"/>
  <c r="R94" i="16"/>
  <c r="R17" i="16"/>
  <c r="R14" i="16"/>
  <c r="R72" i="16"/>
  <c r="R64" i="16"/>
  <c r="R42" i="16"/>
  <c r="S88" i="14"/>
  <c r="S86" i="14"/>
  <c r="S84" i="14"/>
  <c r="R57" i="14"/>
  <c r="R50" i="14"/>
  <c r="R58" i="14"/>
  <c r="R70" i="14"/>
  <c r="R8" i="14"/>
  <c r="R10" i="14"/>
  <c r="R9" i="14"/>
  <c r="R13" i="14"/>
  <c r="R55" i="14"/>
  <c r="R27" i="14"/>
  <c r="I20" i="17"/>
  <c r="I21" i="17"/>
  <c r="R28" i="14"/>
  <c r="R29" i="14"/>
  <c r="R22" i="14"/>
  <c r="R99" i="14"/>
  <c r="R101" i="14"/>
  <c r="R98" i="14"/>
  <c r="R90" i="14"/>
  <c r="R89" i="14"/>
  <c r="R15" i="14"/>
  <c r="R12" i="14"/>
  <c r="R65" i="14"/>
  <c r="R64" i="14"/>
  <c r="S52" i="14"/>
  <c r="S54" i="14"/>
  <c r="S56" i="14"/>
  <c r="S66" i="14"/>
  <c r="S62" i="14"/>
  <c r="S61" i="14"/>
  <c r="S74" i="14"/>
  <c r="S7" i="14"/>
  <c r="S6" i="14"/>
  <c r="S100" i="14"/>
  <c r="S20" i="14"/>
  <c r="S37" i="14"/>
  <c r="S36" i="14"/>
  <c r="S103" i="14"/>
  <c r="S102" i="14"/>
  <c r="S5" i="14"/>
  <c r="S14" i="14"/>
  <c r="S32" i="14"/>
  <c r="S53" i="14"/>
  <c r="S68" i="14"/>
  <c r="S73" i="14"/>
  <c r="S80" i="14"/>
  <c r="S79" i="14"/>
  <c r="S85" i="14"/>
  <c r="S92" i="14"/>
  <c r="S95" i="14"/>
  <c r="S63" i="14"/>
  <c r="S67" i="14"/>
  <c r="S76" i="14"/>
  <c r="S75" i="14"/>
  <c r="S94" i="14"/>
  <c r="S91" i="14"/>
  <c r="S93" i="14"/>
  <c r="S87" i="14"/>
  <c r="S23" i="14"/>
  <c r="S21" i="14"/>
  <c r="S69" i="14"/>
  <c r="R68" i="1"/>
  <c r="R95" i="1"/>
  <c r="R96" i="1"/>
  <c r="R97" i="1"/>
  <c r="R98" i="1"/>
  <c r="R26" i="1"/>
  <c r="R27" i="1"/>
  <c r="R118" i="1"/>
  <c r="R57" i="16"/>
  <c r="R52" i="16"/>
  <c r="R47" i="16"/>
  <c r="R46" i="16"/>
  <c r="R60" i="16"/>
  <c r="R59" i="16"/>
  <c r="R68" i="16"/>
  <c r="R126" i="1" l="1"/>
  <c r="R130" i="1" l="1"/>
  <c r="R153" i="1"/>
  <c r="R154" i="1"/>
  <c r="R155" i="1"/>
  <c r="R156" i="1"/>
  <c r="R157" i="1"/>
  <c r="I11" i="17" l="1"/>
  <c r="I10" i="17"/>
  <c r="I13" i="17"/>
  <c r="I12" i="17"/>
  <c r="L21" i="3" l="1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42" i="3"/>
  <c r="L43" i="3"/>
  <c r="L44" i="3"/>
  <c r="L45" i="3"/>
  <c r="L46" i="3"/>
  <c r="L47" i="3"/>
  <c r="L48" i="3"/>
  <c r="L49" i="3"/>
  <c r="L50" i="3"/>
  <c r="L51" i="3"/>
  <c r="L52" i="3"/>
  <c r="L53" i="3"/>
  <c r="L56" i="3"/>
  <c r="L58" i="3"/>
  <c r="L59" i="3"/>
  <c r="L60" i="3"/>
  <c r="L62" i="3"/>
  <c r="L63" i="3"/>
  <c r="L64" i="3"/>
  <c r="L65" i="3"/>
  <c r="L66" i="3"/>
  <c r="L67" i="3"/>
  <c r="L71" i="3"/>
  <c r="L72" i="3"/>
  <c r="L73" i="3"/>
  <c r="L76" i="3"/>
  <c r="L77" i="3"/>
  <c r="L78" i="3"/>
  <c r="L79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42" i="3"/>
  <c r="K43" i="3"/>
  <c r="K44" i="3"/>
  <c r="K45" i="3"/>
  <c r="K46" i="3"/>
  <c r="K47" i="3"/>
  <c r="K48" i="3"/>
  <c r="K49" i="3"/>
  <c r="K50" i="3"/>
  <c r="K51" i="3"/>
  <c r="K52" i="3"/>
  <c r="K53" i="3"/>
  <c r="K60" i="3"/>
  <c r="K62" i="3"/>
  <c r="K63" i="3"/>
  <c r="K64" i="3"/>
  <c r="K65" i="3"/>
  <c r="K66" i="3"/>
  <c r="K67" i="3"/>
  <c r="K71" i="3"/>
  <c r="K73" i="3"/>
  <c r="K76" i="3"/>
  <c r="K77" i="3"/>
  <c r="K78" i="3"/>
  <c r="K79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R150" i="1" l="1"/>
  <c r="R149" i="1"/>
  <c r="R94" i="1"/>
  <c r="R145" i="1"/>
  <c r="R144" i="1"/>
  <c r="R143" i="1"/>
  <c r="R142" i="1"/>
  <c r="R141" i="1"/>
  <c r="R140" i="1"/>
  <c r="R43" i="1"/>
  <c r="R73" i="1"/>
  <c r="R72" i="1"/>
  <c r="R18" i="1"/>
  <c r="R87" i="1"/>
  <c r="R91" i="1"/>
  <c r="R104" i="1"/>
  <c r="R105" i="1"/>
  <c r="R101" i="1"/>
  <c r="R33" i="1"/>
  <c r="R32" i="1"/>
  <c r="R31" i="1"/>
  <c r="R137" i="1"/>
  <c r="R136" i="1"/>
  <c r="R135" i="1"/>
  <c r="R134" i="1"/>
  <c r="R16" i="1"/>
  <c r="R11" i="1"/>
  <c r="R12" i="1"/>
  <c r="R10" i="1"/>
  <c r="R67" i="1"/>
  <c r="R58" i="1"/>
  <c r="R53" i="1"/>
  <c r="R60" i="1"/>
  <c r="R61" i="1"/>
  <c r="R48" i="1"/>
  <c r="R47" i="1"/>
  <c r="R30" i="1"/>
  <c r="R129" i="1"/>
  <c r="R83" i="1"/>
  <c r="R71" i="1"/>
  <c r="R46" i="1"/>
  <c r="R125" i="1"/>
  <c r="R124" i="1"/>
  <c r="R123" i="1"/>
  <c r="R122" i="1"/>
  <c r="R121" i="1"/>
  <c r="R120" i="1"/>
  <c r="R79" i="1"/>
  <c r="R78" i="1"/>
  <c r="R70" i="1"/>
  <c r="R69" i="1"/>
  <c r="R106" i="16"/>
  <c r="R96" i="16"/>
  <c r="R44" i="16"/>
  <c r="R15" i="16"/>
  <c r="R9" i="16"/>
  <c r="R11" i="16"/>
  <c r="R10" i="16"/>
  <c r="R30" i="16"/>
  <c r="R97" i="16"/>
  <c r="R82" i="16"/>
  <c r="R71" i="16"/>
  <c r="I26" i="17" l="1"/>
  <c r="I25" i="17"/>
  <c r="I24" i="17"/>
  <c r="I23" i="17"/>
  <c r="I22" i="17"/>
  <c r="I19" i="17"/>
  <c r="I31" i="15" l="1"/>
  <c r="I14" i="4"/>
  <c r="R14" i="4"/>
  <c r="R35" i="4"/>
  <c r="R36" i="4"/>
  <c r="R37" i="4"/>
  <c r="I35" i="4"/>
  <c r="I36" i="4"/>
  <c r="I37" i="4"/>
  <c r="R24" i="4"/>
  <c r="R23" i="4"/>
  <c r="R26" i="4"/>
  <c r="R25" i="4"/>
  <c r="I22" i="4"/>
  <c r="I20" i="4"/>
  <c r="I24" i="4"/>
  <c r="I23" i="4"/>
  <c r="I26" i="4"/>
  <c r="I25" i="4"/>
  <c r="I25" i="15"/>
  <c r="I44" i="15"/>
  <c r="I21" i="4"/>
  <c r="R20" i="4"/>
  <c r="R33" i="4"/>
  <c r="R34" i="4"/>
  <c r="I33" i="4"/>
  <c r="I34" i="4"/>
  <c r="I42" i="15"/>
  <c r="R21" i="4"/>
  <c r="R22" i="4"/>
  <c r="R16" i="4"/>
  <c r="I16" i="4"/>
  <c r="R15" i="4"/>
  <c r="I15" i="4"/>
  <c r="R10" i="4"/>
  <c r="I10" i="4"/>
  <c r="R11" i="4"/>
  <c r="I11" i="4"/>
  <c r="R12" i="4"/>
  <c r="I12" i="4"/>
  <c r="R9" i="4"/>
  <c r="I9" i="4"/>
  <c r="R13" i="4"/>
  <c r="I13" i="4"/>
  <c r="I26" i="15"/>
</calcChain>
</file>

<file path=xl/sharedStrings.xml><?xml version="1.0" encoding="utf-8"?>
<sst xmlns="http://purl.oclc.org/ooxml/spreadsheetml/main" count="1089" uniqueCount="167">
  <si>
    <t>ÖST</t>
  </si>
  <si>
    <t>NOF</t>
  </si>
  <si>
    <t>ÖRG</t>
  </si>
  <si>
    <t>ESG</t>
  </si>
  <si>
    <t>STR</t>
  </si>
  <si>
    <t>HÅL</t>
  </si>
  <si>
    <t>L13</t>
  </si>
  <si>
    <t>Caroline Törnvall</t>
  </si>
  <si>
    <t>P</t>
  </si>
  <si>
    <t>L</t>
  </si>
  <si>
    <t>A</t>
  </si>
  <si>
    <t>T</t>
  </si>
  <si>
    <t>S</t>
  </si>
  <si>
    <t>Totalt</t>
  </si>
  <si>
    <t>O</t>
  </si>
  <si>
    <t>Ä</t>
  </si>
  <si>
    <t>N</t>
  </si>
  <si>
    <t>G</t>
  </si>
  <si>
    <t>Lag</t>
  </si>
  <si>
    <t>Anmälda</t>
  </si>
  <si>
    <t>L4</t>
  </si>
  <si>
    <t>L2</t>
  </si>
  <si>
    <t>Göran Myhrberg</t>
  </si>
  <si>
    <t>Plats-Poäng</t>
  </si>
  <si>
    <t>Leonard Jansson</t>
  </si>
  <si>
    <t>Öregrund-Gräsö</t>
  </si>
  <si>
    <t>Bro-Låssa</t>
  </si>
  <si>
    <t>Sammanlagt</t>
  </si>
  <si>
    <t>Individuellt</t>
  </si>
  <si>
    <t>Omg 2</t>
  </si>
  <si>
    <t>Lagtävling</t>
  </si>
  <si>
    <t>Omg 1</t>
  </si>
  <si>
    <t>Klass</t>
  </si>
  <si>
    <t>LELIT</t>
  </si>
  <si>
    <t>Summa anmälda</t>
  </si>
  <si>
    <t>Lägsta serie</t>
  </si>
  <si>
    <t>Antalet som fullföljer brukar aldrig vara 100 %, alltså deltagit i 4 omgångar eller fler.</t>
  </si>
  <si>
    <t>Snitt</t>
  </si>
  <si>
    <t>William Grydén</t>
  </si>
  <si>
    <t>TTO</t>
  </si>
  <si>
    <t>USK</t>
  </si>
  <si>
    <t>Julia Johansson</t>
  </si>
  <si>
    <t>Göran Persson</t>
  </si>
  <si>
    <t>Frida Larsson</t>
  </si>
  <si>
    <t>Fredrik Larsson</t>
  </si>
  <si>
    <t>ALM</t>
  </si>
  <si>
    <t>Bälinge-Jumkil</t>
  </si>
  <si>
    <t>Martin Lindström</t>
  </si>
  <si>
    <t>Saga Petersson</t>
  </si>
  <si>
    <t>Samuel Petersson</t>
  </si>
  <si>
    <t>Kallas till Final</t>
  </si>
  <si>
    <t>Kvalif. Till Final Just Nu</t>
  </si>
  <si>
    <t>Göran Jansson</t>
  </si>
  <si>
    <t>Camilla Grydén</t>
  </si>
  <si>
    <t>cirka</t>
  </si>
  <si>
    <t>LJUN</t>
  </si>
  <si>
    <t>Vilma Blomqvist</t>
  </si>
  <si>
    <t>Maria Lundgren</t>
  </si>
  <si>
    <t>Anton Löfström</t>
  </si>
  <si>
    <t>Emil Andersson</t>
  </si>
  <si>
    <t>Stefan Önerud</t>
  </si>
  <si>
    <t>BÄL</t>
  </si>
  <si>
    <t>Omg 3</t>
  </si>
  <si>
    <t>Ann-Sofie Wendle</t>
  </si>
  <si>
    <t>Alexsander Borndalen</t>
  </si>
  <si>
    <t>Mikael Lundell</t>
  </si>
  <si>
    <t>Sixten Petersson</t>
  </si>
  <si>
    <t>Leia Lindberg</t>
  </si>
  <si>
    <t>L17Stå</t>
  </si>
  <si>
    <t>L15Sitt</t>
  </si>
  <si>
    <t>L17Sitt</t>
  </si>
  <si>
    <t>L17</t>
  </si>
  <si>
    <t>Louise Pettersson</t>
  </si>
  <si>
    <t>Oliver Pettersson</t>
  </si>
  <si>
    <t>Elsa Borg</t>
  </si>
  <si>
    <t>Anette Karlsson</t>
  </si>
  <si>
    <t>Elias Wahlberg</t>
  </si>
  <si>
    <t>Emmelie Larsson</t>
  </si>
  <si>
    <t>Rasmus Lindberg</t>
  </si>
  <si>
    <t>Valter Hagberg</t>
  </si>
  <si>
    <t>Isak Engdahl</t>
  </si>
  <si>
    <t>Julia Bergman</t>
  </si>
  <si>
    <t>Rasbo-Vaksala</t>
  </si>
  <si>
    <t>Elvira Sundgren</t>
  </si>
  <si>
    <t>Adam Löfström</t>
  </si>
  <si>
    <t>LElit</t>
  </si>
  <si>
    <t>Max Lager</t>
  </si>
  <si>
    <t>Lsi11</t>
  </si>
  <si>
    <t>Lsi13</t>
  </si>
  <si>
    <t xml:space="preserve">LJUN </t>
  </si>
  <si>
    <t>LsiVet</t>
  </si>
  <si>
    <t>Lvet</t>
  </si>
  <si>
    <t>Lsi17</t>
  </si>
  <si>
    <t>Lsi15</t>
  </si>
  <si>
    <t>förening</t>
  </si>
  <si>
    <t>Ann-Sofie Lundqvist</t>
  </si>
  <si>
    <t>LVet</t>
  </si>
  <si>
    <t>Emma Ritscher</t>
  </si>
  <si>
    <t>Kia Lindberg</t>
  </si>
  <si>
    <t>Håkan Månsson</t>
  </si>
  <si>
    <t>Lsen</t>
  </si>
  <si>
    <t>LSen</t>
  </si>
  <si>
    <t>LsiSen</t>
  </si>
  <si>
    <t>Sonny Larsson</t>
  </si>
  <si>
    <t>Eva-Lena Larsson</t>
  </si>
  <si>
    <t>Ras-Vak</t>
  </si>
  <si>
    <t>Summa 4 av 5 Bästa</t>
  </si>
  <si>
    <t>Leo Hawor</t>
  </si>
  <si>
    <t>Lukas Lindblom</t>
  </si>
  <si>
    <t>Edvard Bengtsson</t>
  </si>
  <si>
    <t>Arvid Gill</t>
  </si>
  <si>
    <t>LYngre</t>
  </si>
  <si>
    <t>Joel Zettergren</t>
  </si>
  <si>
    <t>Kajsa Landfors</t>
  </si>
  <si>
    <t>Andre Olsson</t>
  </si>
  <si>
    <t>Morris Jelmhelm</t>
  </si>
  <si>
    <t>Alvin Ring</t>
  </si>
  <si>
    <t>Emil Lund</t>
  </si>
  <si>
    <t>Bianca Ahlström</t>
  </si>
  <si>
    <t>Thomas Lund</t>
  </si>
  <si>
    <t>Torbjörn Karlsson</t>
  </si>
  <si>
    <t>Daniel Klingvik</t>
  </si>
  <si>
    <t>Herr</t>
  </si>
  <si>
    <t>OMG 2/Dec</t>
  </si>
  <si>
    <t>OMG 1/Nov</t>
  </si>
  <si>
    <t>INDIVIDUELLT</t>
  </si>
  <si>
    <t>Namn</t>
  </si>
  <si>
    <t>Förening</t>
  </si>
  <si>
    <t>OMG 3/Jan</t>
  </si>
  <si>
    <t>Decimal/60 skott</t>
  </si>
  <si>
    <t>Heltal/40 skott</t>
  </si>
  <si>
    <t>Decimal/40 skott</t>
  </si>
  <si>
    <t>Decimal/ 40 skott</t>
  </si>
  <si>
    <t>Heltal/ 40 skott</t>
  </si>
  <si>
    <t>Axel Rantakokko</t>
  </si>
  <si>
    <t>Joar Broman</t>
  </si>
  <si>
    <t xml:space="preserve">Lsi11 </t>
  </si>
  <si>
    <t>Alexander Sannerstedt</t>
  </si>
  <si>
    <t>Beatrice Friis</t>
  </si>
  <si>
    <t>Andreas Lindberg</t>
  </si>
  <si>
    <t>Angelika Friis</t>
  </si>
  <si>
    <t>Anna Friis</t>
  </si>
  <si>
    <t>Mikael Lindgren</t>
  </si>
  <si>
    <t>Oscar Leonardsson</t>
  </si>
  <si>
    <t>Aila Wineström</t>
  </si>
  <si>
    <t>Mårten Paulusson</t>
  </si>
  <si>
    <t>Lag Sittande Juniorer</t>
  </si>
  <si>
    <t>Lag Sittande Seniorer/Veteraner</t>
  </si>
  <si>
    <t>Skyttens namn</t>
  </si>
  <si>
    <t>Emma R, Rasmus L, Valter H, Beatrice F</t>
  </si>
  <si>
    <t>Andreas L, Angelika F, Kia L, Anna F</t>
  </si>
  <si>
    <t>Lag Stående juniorer/Seniorer</t>
  </si>
  <si>
    <t>Leia L, Mårten P, Beatrice F, Emma R</t>
  </si>
  <si>
    <t xml:space="preserve">Rasbo-Vaksala </t>
  </si>
  <si>
    <t>Göran J, Leonard J, Ann-Sofie L, Eva-Lena L</t>
  </si>
  <si>
    <t>Sixten P, Martin L. Emmelie L, Saga P</t>
  </si>
  <si>
    <t>Lag Stående Juniorer/ Seniorer</t>
  </si>
  <si>
    <t>Ida Sjögren</t>
  </si>
  <si>
    <t>Hami Tammik</t>
  </si>
  <si>
    <t>Andreas Troberg</t>
  </si>
  <si>
    <t>102.5</t>
  </si>
  <si>
    <t>Vet45</t>
  </si>
  <si>
    <t xml:space="preserve">HerrJun </t>
  </si>
  <si>
    <t>DamJun</t>
  </si>
  <si>
    <t>Lsivet</t>
  </si>
  <si>
    <t>Beräknade antal enligt anmälan för serien 2020-2021.</t>
  </si>
  <si>
    <t xml:space="preserve">William G, Caroline T, Camilla G, Frida L 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</si>
</sst>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u/>
      <sz val="10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sz val="12"/>
      <name val="Arial"/>
      <family val="2"/>
    </font>
    <font>
      <u/>
      <sz val="10"/>
      <color theme="10"/>
      <name val="Arial"/>
      <family val="2"/>
    </font>
    <font>
      <u/>
      <sz val="8.6999999999999993"/>
      <color theme="10"/>
      <name val="Arial"/>
      <family val="2"/>
    </font>
    <font>
      <sz val="12"/>
      <color indexed="9"/>
      <name val="Arial"/>
      <family val="2"/>
    </font>
    <font>
      <b/>
      <i/>
      <sz val="12"/>
      <name val="Arial"/>
      <family val="2"/>
    </font>
    <font>
      <b/>
      <i/>
      <sz val="12"/>
      <color rgb="FFFFFFFF"/>
      <name val="Arial"/>
      <family val="2"/>
    </font>
    <font>
      <i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start/>
      <end/>
      <top/>
      <bottom/>
      <diagonal/>
    </border>
  </borders>
  <cellStyleXfs count="10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6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/>
    <xf numFmtId="1" fontId="1" fillId="0" borderId="0" xfId="0" applyNumberFormat="1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5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5" fillId="0" borderId="0" xfId="0" applyFont="1" applyAlignment="1">
      <alignment horizontal="center" wrapText="1"/>
    </xf>
    <xf numFmtId="1" fontId="3" fillId="0" borderId="0" xfId="0" applyNumberFormat="1" applyFont="1"/>
    <xf numFmtId="0" fontId="2" fillId="0" borderId="0" xfId="0" applyFont="1" applyAlignment="1">
      <alignment horizontal="left"/>
    </xf>
    <xf numFmtId="0" fontId="6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1" fontId="10" fillId="0" borderId="0" xfId="0" applyNumberFormat="1" applyFont="1" applyAlignment="1">
      <alignment horizontal="center"/>
    </xf>
    <xf numFmtId="0" fontId="10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0" fontId="2" fillId="0" borderId="0" xfId="0" quotePrefix="1" applyFont="1"/>
    <xf numFmtId="0" fontId="1" fillId="0" borderId="0" xfId="0" applyFont="1" applyAlignment="1">
      <alignment horizontal="right"/>
    </xf>
    <xf numFmtId="0" fontId="2" fillId="0" borderId="0" xfId="9"/>
    <xf numFmtId="0" fontId="2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7" fillId="0" borderId="0" xfId="0" applyFont="1" applyAlignment="1">
      <alignment wrapText="1"/>
    </xf>
    <xf numFmtId="0" fontId="17" fillId="0" borderId="0" xfId="9" applyFont="1"/>
    <xf numFmtId="0" fontId="2" fillId="0" borderId="0" xfId="9" applyAlignment="1">
      <alignment horizontal="center"/>
    </xf>
    <xf numFmtId="0" fontId="0" fillId="0" borderId="0" xfId="0" applyFont="1" applyAlignment="1">
      <alignment horizontal="right"/>
    </xf>
    <xf numFmtId="0" fontId="17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17" fillId="0" borderId="0" xfId="0" applyFont="1" applyAlignment="1">
      <alignment horizontal="right"/>
    </xf>
    <xf numFmtId="0" fontId="20" fillId="0" borderId="0" xfId="0" applyFont="1" applyAlignment="1">
      <alignment horizontal="right"/>
    </xf>
    <xf numFmtId="0" fontId="21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1" fillId="0" borderId="0" xfId="0" applyFont="1"/>
    <xf numFmtId="0" fontId="22" fillId="0" borderId="0" xfId="0" applyFont="1" applyAlignment="1">
      <alignment horizontal="right"/>
    </xf>
    <xf numFmtId="0" fontId="23" fillId="0" borderId="0" xfId="0" applyFont="1" applyAlignment="1">
      <alignment horizontal="right"/>
    </xf>
    <xf numFmtId="0" fontId="23" fillId="0" borderId="0" xfId="0" applyFont="1"/>
    <xf numFmtId="1" fontId="17" fillId="0" borderId="0" xfId="0" applyNumberFormat="1" applyFont="1" applyAlignment="1">
      <alignment horizontal="right"/>
    </xf>
    <xf numFmtId="0" fontId="20" fillId="0" borderId="0" xfId="0" applyFont="1"/>
    <xf numFmtId="1" fontId="17" fillId="0" borderId="0" xfId="0" applyNumberFormat="1" applyFont="1"/>
    <xf numFmtId="0" fontId="17" fillId="0" borderId="0" xfId="9" applyFont="1" applyAlignment="1">
      <alignment horizontal="left"/>
    </xf>
  </cellXfs>
  <cellStyles count="10">
    <cellStyle name="Hyperlänk 2" xfId="1" xr:uid="{00000000-0005-0000-0000-000000000000}"/>
    <cellStyle name="Hyperlänk 3" xfId="2" xr:uid="{00000000-0005-0000-0000-000001000000}"/>
    <cellStyle name="Hyperlänk 4" xfId="3" xr:uid="{00000000-0005-0000-0000-000002000000}"/>
    <cellStyle name="Hyperlänk 5" xfId="4" xr:uid="{00000000-0005-0000-0000-000003000000}"/>
    <cellStyle name="Hyperlänk 6" xfId="5" xr:uid="{00000000-0005-0000-0000-000004000000}"/>
    <cellStyle name="Hyperlänk 7" xfId="6" xr:uid="{00000000-0005-0000-0000-000005000000}"/>
    <cellStyle name="Hyperlänk 8" xfId="7" xr:uid="{00000000-0005-0000-0000-000006000000}"/>
    <cellStyle name="Hyperlänk 9" xfId="8" xr:uid="{00000000-0005-0000-0000-000007000000}"/>
    <cellStyle name="Normal" xfId="0" builtinId="0"/>
    <cellStyle name="Normal 2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worksheet" Target="worksheets/sheet8.xml"/><Relationship Id="rId13" Type="http://purl.oclc.org/ooxml/officeDocument/relationships/sharedStrings" Target="sharedStrings.xml"/><Relationship Id="rId3" Type="http://purl.oclc.org/ooxml/officeDocument/relationships/worksheet" Target="worksheets/sheet3.xml"/><Relationship Id="rId7" Type="http://purl.oclc.org/ooxml/officeDocument/relationships/worksheet" Target="worksheets/sheet7.xml"/><Relationship Id="rId12" Type="http://purl.oclc.org/ooxml/officeDocument/relationships/styles" Target="styles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worksheet" Target="worksheets/sheet6.xml"/><Relationship Id="rId11" Type="http://purl.oclc.org/ooxml/officeDocument/relationships/theme" Target="theme/theme1.xml"/><Relationship Id="rId5" Type="http://purl.oclc.org/ooxml/officeDocument/relationships/worksheet" Target="worksheets/sheet5.xml"/><Relationship Id="rId10" Type="http://purl.oclc.org/ooxml/officeDocument/relationships/worksheet" Target="worksheets/sheet10.xml"/><Relationship Id="rId4" Type="http://purl.oclc.org/ooxml/officeDocument/relationships/worksheet" Target="worksheets/sheet4.xml"/><Relationship Id="rId9" Type="http://purl.oclc.org/ooxml/officeDocument/relationships/worksheet" Target="worksheets/sheet9.xml"/><Relationship Id="rId14" Type="http://purl.oclc.org/ooxml/officeDocument/relationships/calcChain" Target="calcChain.xml"/></Relationships>
</file>

<file path=xl/drawings/drawing1.xml><?xml version="1.0" encoding="utf-8"?>
<xdr:wsDr xmlns:xdr="http://purl.oclc.org/ooxml/drawingml/spreadsheetDrawing" xmlns:a="http://purl.oclc.org/ooxml/drawingml/main">
  <xdr:twoCellAnchor>
    <xdr:from>
      <xdr:col>5</xdr:col>
      <xdr:colOff>0</xdr:colOff>
      <xdr:row>190</xdr:row>
      <xdr:rowOff>0</xdr:rowOff>
    </xdr:from>
    <xdr:to>
      <xdr:col>7</xdr:col>
      <xdr:colOff>0</xdr:colOff>
      <xdr:row>190</xdr:row>
      <xdr:rowOff>0</xdr:rowOff>
    </xdr:to>
    <xdr:sp macro="" textlink="">
      <xdr:nvSpPr>
        <xdr:cNvPr id="108662" name="Line 4">
          <a:extLst>
            <a:ext uri="{FF2B5EF4-FFF2-40B4-BE49-F238E27FC236}">
              <a16:creationId xmlns:a16="http://schemas.microsoft.com/office/drawing/2014/main" id="{2EE26B20-ECC8-435E-A9CE-16B53E2475D0}"/>
            </a:ext>
          </a:extLst>
        </xdr:cNvPr>
        <xdr:cNvSpPr>
          <a:spLocks noChangeShapeType="1"/>
        </xdr:cNvSpPr>
      </xdr:nvSpPr>
      <xdr:spPr bwMode="auto">
        <a:xfrm>
          <a:off x="6581775" y="30603825"/>
          <a:ext cx="17811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190</xdr:row>
      <xdr:rowOff>0</xdr:rowOff>
    </xdr:from>
    <xdr:to>
      <xdr:col>6</xdr:col>
      <xdr:colOff>266700</xdr:colOff>
      <xdr:row>190</xdr:row>
      <xdr:rowOff>0</xdr:rowOff>
    </xdr:to>
    <xdr:sp macro="" textlink="">
      <xdr:nvSpPr>
        <xdr:cNvPr id="108663" name="Line 5">
          <a:extLst>
            <a:ext uri="{FF2B5EF4-FFF2-40B4-BE49-F238E27FC236}">
              <a16:creationId xmlns:a16="http://schemas.microsoft.com/office/drawing/2014/main" id="{294E01A2-7181-4387-9E68-84C3196F2E71}"/>
            </a:ext>
          </a:extLst>
        </xdr:cNvPr>
        <xdr:cNvSpPr>
          <a:spLocks noChangeShapeType="1"/>
        </xdr:cNvSpPr>
      </xdr:nvSpPr>
      <xdr:spPr bwMode="auto">
        <a:xfrm flipV="1">
          <a:off x="6581775" y="30603825"/>
          <a:ext cx="14382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purl.oclc.org/ooxml/drawingml/spreadsheetDrawing" xmlns:a="http://purl.oclc.org/ooxml/drawingml/main">
  <xdr:twoCellAnchor>
    <xdr:from>
      <xdr:col>10</xdr:col>
      <xdr:colOff>171450</xdr:colOff>
      <xdr:row>3</xdr:row>
      <xdr:rowOff>9525</xdr:rowOff>
    </xdr:from>
    <xdr:to>
      <xdr:col>10</xdr:col>
      <xdr:colOff>400050</xdr:colOff>
      <xdr:row>3</xdr:row>
      <xdr:rowOff>114300</xdr:rowOff>
    </xdr:to>
    <xdr:sp macro="" textlink="">
      <xdr:nvSpPr>
        <xdr:cNvPr id="2810" name="AutoShape 1">
          <a:extLst>
            <a:ext uri="{FF2B5EF4-FFF2-40B4-BE49-F238E27FC236}">
              <a16:creationId xmlns:a16="http://schemas.microsoft.com/office/drawing/2014/main" id="{F695E90B-7ACF-453B-86C6-E517B9EB2C1C}"/>
            </a:ext>
          </a:extLst>
        </xdr:cNvPr>
        <xdr:cNvSpPr>
          <a:spLocks noChangeArrowheads="1"/>
        </xdr:cNvSpPr>
      </xdr:nvSpPr>
      <xdr:spPr bwMode="auto">
        <a:xfrm>
          <a:off x="4781550" y="762000"/>
          <a:ext cx="228600" cy="104775"/>
        </a:xfrm>
        <a:prstGeom prst="downArrow">
          <a:avLst>
            <a:gd name="adj1" fmla="val 50000"/>
            <a:gd name="adj2" fmla="val 25000"/>
          </a:avLst>
        </a:prstGeom>
        <a:solidFill>
          <a:srgbClr val="808080"/>
        </a:solidFill>
        <a:ln w="9525">
          <a:solidFill>
            <a:srgbClr val="000000"/>
          </a:solidFill>
          <a:miter lim="800%"/>
          <a:headEnd/>
          <a:tailEnd/>
        </a:ln>
      </xdr:spPr>
    </xdr:sp>
    <xdr:clientData/>
  </xdr:twoCellAnchor>
</xdr:wsDr>
</file>

<file path=xl/theme/theme1.xml><?xml version="1.0" encoding="utf-8"?>
<a:theme xmlns:a="http://purl.oclc.org/ooxml/drawingml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purl.oclc.org/ooxml/officeDocument/relationships/drawing" Target="../drawings/drawing2.xml"/><Relationship Id="rId1" Type="http://purl.oclc.org/ooxml/officeDocument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0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1"/>
  <dimension ref="A1:U114"/>
  <sheetViews>
    <sheetView tabSelected="1" zoomScale="106" zoomScaleNormal="115" workbookViewId="0">
      <pane ySplit="2" topLeftCell="A3" activePane="bottomLeft" state="frozenSplit"/>
      <selection activeCell="B6" sqref="B6"/>
      <selection pane="bottomLeft" activeCell="A9" sqref="A9"/>
    </sheetView>
  </sheetViews>
  <sheetFormatPr defaultColWidth="9.109375" defaultRowHeight="15" x14ac:dyDescent="0.25"/>
  <cols>
    <col min="1" max="1" width="10.5546875" style="37" customWidth="1"/>
    <col min="2" max="2" width="12.33203125" style="50" bestFit="1" customWidth="1"/>
    <col min="3" max="3" width="6.88671875" style="50" customWidth="1"/>
    <col min="4" max="4" width="19.5546875" style="38" customWidth="1"/>
    <col min="5" max="5" width="9.5546875" style="37" customWidth="1"/>
    <col min="6" max="6" width="7.44140625" style="47" customWidth="1"/>
    <col min="7" max="7" width="7.21875" style="47" customWidth="1"/>
    <col min="8" max="8" width="7.44140625" style="47" customWidth="1"/>
    <col min="9" max="9" width="6.88671875" style="47" customWidth="1"/>
    <col min="10" max="10" width="6.77734375" style="47" customWidth="1"/>
    <col min="11" max="11" width="6.33203125" style="47" customWidth="1"/>
    <col min="12" max="12" width="6.44140625" style="47" customWidth="1"/>
    <col min="13" max="13" width="6.33203125" style="47" customWidth="1"/>
    <col min="14" max="14" width="6.88671875" style="47" customWidth="1"/>
    <col min="15" max="16" width="6.33203125" style="47" customWidth="1"/>
    <col min="17" max="17" width="6.88671875" style="47" customWidth="1"/>
    <col min="18" max="18" width="8.21875" style="48" customWidth="1"/>
    <col min="19" max="19" width="12.6640625" style="47" customWidth="1"/>
    <col min="20" max="20" width="10" style="37" customWidth="1"/>
    <col min="21" max="21" width="12.33203125" style="37" customWidth="1"/>
    <col min="22" max="16384" width="9.109375" style="10"/>
  </cols>
  <sheetData>
    <row r="1" spans="1:21" ht="15.6" x14ac:dyDescent="0.3">
      <c r="B1" s="36" t="s">
        <v>124</v>
      </c>
      <c r="C1" s="36"/>
      <c r="D1" s="18"/>
    </row>
    <row r="2" spans="1:21" ht="15.6" x14ac:dyDescent="0.3">
      <c r="B2" s="36" t="s">
        <v>28</v>
      </c>
      <c r="C2" s="36"/>
      <c r="D2" s="18"/>
    </row>
    <row r="3" spans="1:21" ht="16.8" customHeight="1" x14ac:dyDescent="0.3">
      <c r="B3" s="49" t="s">
        <v>32</v>
      </c>
      <c r="D3" s="51" t="s">
        <v>126</v>
      </c>
      <c r="E3" s="52" t="s">
        <v>94</v>
      </c>
      <c r="F3" s="47">
        <v>1</v>
      </c>
      <c r="G3" s="47">
        <v>2</v>
      </c>
      <c r="H3" s="47">
        <v>3</v>
      </c>
      <c r="I3" s="47">
        <v>4</v>
      </c>
      <c r="J3" s="47">
        <v>5</v>
      </c>
      <c r="K3" s="47">
        <v>6</v>
      </c>
      <c r="L3" s="47">
        <v>7</v>
      </c>
      <c r="M3" s="47">
        <v>8</v>
      </c>
      <c r="N3" s="47">
        <v>9</v>
      </c>
      <c r="O3" s="47">
        <v>10</v>
      </c>
      <c r="P3" s="47">
        <v>11</v>
      </c>
      <c r="Q3" s="47">
        <v>12</v>
      </c>
      <c r="R3" s="53" t="s">
        <v>131</v>
      </c>
      <c r="S3" s="54" t="s">
        <v>130</v>
      </c>
      <c r="T3" s="55" t="s">
        <v>131</v>
      </c>
      <c r="U3" s="37" t="s">
        <v>129</v>
      </c>
    </row>
    <row r="4" spans="1:21" ht="16.8" customHeight="1" x14ac:dyDescent="0.3">
      <c r="B4" s="49"/>
      <c r="D4" s="51"/>
      <c r="E4" s="52"/>
      <c r="R4" s="53"/>
      <c r="S4" s="54"/>
      <c r="T4" s="55"/>
    </row>
    <row r="5" spans="1:21" x14ac:dyDescent="0.25">
      <c r="A5" s="37">
        <v>1</v>
      </c>
      <c r="B5" s="50" t="s">
        <v>55</v>
      </c>
      <c r="D5" s="38" t="s">
        <v>67</v>
      </c>
      <c r="E5" s="39" t="s">
        <v>61</v>
      </c>
      <c r="F5" s="47">
        <v>49</v>
      </c>
      <c r="G5" s="47">
        <v>50</v>
      </c>
      <c r="H5" s="47">
        <v>46</v>
      </c>
      <c r="I5" s="47">
        <v>47</v>
      </c>
      <c r="J5" s="39">
        <v>48</v>
      </c>
      <c r="K5" s="39">
        <v>48</v>
      </c>
      <c r="L5" s="39">
        <v>47</v>
      </c>
      <c r="M5" s="39">
        <v>49</v>
      </c>
      <c r="N5" s="39"/>
      <c r="O5" s="39"/>
      <c r="P5" s="39"/>
      <c r="Q5" s="39"/>
      <c r="R5" s="37">
        <v>402.7</v>
      </c>
      <c r="S5" s="37">
        <f>SUM(F5:M5)</f>
        <v>384</v>
      </c>
      <c r="T5" s="37">
        <v>402.7</v>
      </c>
    </row>
    <row r="6" spans="1:21" x14ac:dyDescent="0.25">
      <c r="A6" s="37">
        <v>2</v>
      </c>
      <c r="B6" s="50" t="s">
        <v>89</v>
      </c>
      <c r="D6" s="38" t="s">
        <v>48</v>
      </c>
      <c r="E6" s="39" t="s">
        <v>2</v>
      </c>
      <c r="F6" s="47">
        <v>97</v>
      </c>
      <c r="H6" s="47">
        <v>95</v>
      </c>
      <c r="J6" s="39">
        <v>92</v>
      </c>
      <c r="K6" s="39"/>
      <c r="L6" s="39">
        <v>94</v>
      </c>
      <c r="M6" s="39"/>
      <c r="N6" s="39"/>
      <c r="O6" s="39"/>
      <c r="P6" s="39"/>
      <c r="Q6" s="39"/>
      <c r="R6" s="37">
        <v>392.8</v>
      </c>
      <c r="S6" s="47">
        <f>SUM(F6:M6)</f>
        <v>378</v>
      </c>
      <c r="T6" s="37">
        <v>392.8</v>
      </c>
    </row>
    <row r="7" spans="1:21" x14ac:dyDescent="0.25">
      <c r="A7" s="37">
        <v>3</v>
      </c>
      <c r="B7" s="50" t="s">
        <v>55</v>
      </c>
      <c r="D7" s="38" t="s">
        <v>77</v>
      </c>
      <c r="E7" s="39" t="s">
        <v>2</v>
      </c>
      <c r="F7" s="47">
        <v>93</v>
      </c>
      <c r="H7" s="47">
        <v>91</v>
      </c>
      <c r="J7" s="39">
        <v>87</v>
      </c>
      <c r="K7" s="39"/>
      <c r="L7" s="39">
        <v>92</v>
      </c>
      <c r="M7" s="39"/>
      <c r="N7" s="39"/>
      <c r="O7" s="39"/>
      <c r="P7" s="39"/>
      <c r="Q7" s="39"/>
      <c r="R7" s="37">
        <v>380.6</v>
      </c>
      <c r="S7" s="47">
        <f>SUM(F7:M7)</f>
        <v>363</v>
      </c>
      <c r="T7" s="37">
        <v>380.6</v>
      </c>
    </row>
    <row r="8" spans="1:21" x14ac:dyDescent="0.25">
      <c r="A8" s="37">
        <v>4</v>
      </c>
      <c r="B8" s="50" t="s">
        <v>55</v>
      </c>
      <c r="D8" s="38" t="s">
        <v>73</v>
      </c>
      <c r="E8" s="39" t="s">
        <v>5</v>
      </c>
      <c r="F8" s="47">
        <v>89.9</v>
      </c>
      <c r="H8" s="47">
        <v>93.5</v>
      </c>
      <c r="J8" s="39">
        <v>91.7</v>
      </c>
      <c r="K8" s="39"/>
      <c r="L8" s="39">
        <v>90.2</v>
      </c>
      <c r="M8" s="39"/>
      <c r="N8" s="39"/>
      <c r="O8" s="39"/>
      <c r="P8" s="39"/>
      <c r="Q8" s="39"/>
      <c r="R8" s="37">
        <f>SUM(F8:M8)</f>
        <v>365.3</v>
      </c>
      <c r="S8" s="47">
        <v>348</v>
      </c>
      <c r="T8" s="37">
        <v>365.3</v>
      </c>
    </row>
    <row r="9" spans="1:21" x14ac:dyDescent="0.25">
      <c r="A9" s="37">
        <v>5</v>
      </c>
      <c r="B9" s="50" t="s">
        <v>55</v>
      </c>
      <c r="D9" s="38" t="s">
        <v>58</v>
      </c>
      <c r="E9" s="39" t="s">
        <v>5</v>
      </c>
      <c r="F9" s="47">
        <v>85</v>
      </c>
      <c r="H9" s="47">
        <v>81</v>
      </c>
      <c r="J9" s="39">
        <v>82.9</v>
      </c>
      <c r="K9" s="39"/>
      <c r="L9" s="39">
        <v>76.400000000000006</v>
      </c>
      <c r="M9" s="39"/>
      <c r="N9" s="39"/>
      <c r="O9" s="39"/>
      <c r="P9" s="39"/>
      <c r="Q9" s="39"/>
      <c r="R9" s="37">
        <f>SUM(F9:M9)</f>
        <v>325.3</v>
      </c>
      <c r="S9" s="47">
        <v>305</v>
      </c>
      <c r="T9" s="37">
        <v>325.3</v>
      </c>
    </row>
    <row r="10" spans="1:21" x14ac:dyDescent="0.25">
      <c r="A10" s="37">
        <v>6</v>
      </c>
      <c r="B10" s="50" t="s">
        <v>55</v>
      </c>
      <c r="D10" s="38" t="s">
        <v>84</v>
      </c>
      <c r="E10" s="39" t="s">
        <v>5</v>
      </c>
      <c r="F10" s="47">
        <v>70.5</v>
      </c>
      <c r="H10" s="47">
        <v>74.3</v>
      </c>
      <c r="J10" s="39">
        <v>72.599999999999994</v>
      </c>
      <c r="K10" s="39"/>
      <c r="L10" s="39">
        <v>62</v>
      </c>
      <c r="M10" s="39"/>
      <c r="N10" s="39"/>
      <c r="O10" s="39"/>
      <c r="P10" s="39"/>
      <c r="Q10" s="39"/>
      <c r="R10" s="37">
        <f>SUM(F10:M10)</f>
        <v>279.39999999999998</v>
      </c>
      <c r="S10" s="47">
        <v>261</v>
      </c>
      <c r="T10" s="37">
        <v>279.39999999999998</v>
      </c>
    </row>
    <row r="12" spans="1:21" x14ac:dyDescent="0.25">
      <c r="A12" s="37">
        <v>1</v>
      </c>
      <c r="B12" s="50" t="s">
        <v>71</v>
      </c>
      <c r="D12" s="38" t="s">
        <v>43</v>
      </c>
      <c r="E12" s="39" t="s">
        <v>105</v>
      </c>
      <c r="F12" s="47">
        <v>102.4</v>
      </c>
      <c r="H12" s="47">
        <v>100</v>
      </c>
      <c r="J12" s="39">
        <v>101</v>
      </c>
      <c r="K12" s="39"/>
      <c r="L12" s="39">
        <v>99.6</v>
      </c>
      <c r="M12" s="39"/>
      <c r="N12" s="39">
        <v>100.9</v>
      </c>
      <c r="O12" s="39"/>
      <c r="P12" s="39">
        <v>101.6</v>
      </c>
      <c r="Q12" s="39"/>
      <c r="R12" s="37">
        <f>SUM(F12:M12)</f>
        <v>403</v>
      </c>
      <c r="S12" s="47">
        <v>387</v>
      </c>
      <c r="T12" s="37">
        <v>403</v>
      </c>
      <c r="U12" s="37">
        <v>605.5</v>
      </c>
    </row>
    <row r="13" spans="1:21" x14ac:dyDescent="0.25">
      <c r="A13" s="37">
        <v>2</v>
      </c>
      <c r="B13" s="50" t="s">
        <v>71</v>
      </c>
      <c r="D13" s="38" t="s">
        <v>41</v>
      </c>
      <c r="E13" s="39" t="s">
        <v>5</v>
      </c>
      <c r="F13" s="47">
        <v>100</v>
      </c>
      <c r="H13" s="47">
        <v>99.9</v>
      </c>
      <c r="J13" s="39">
        <v>98.7</v>
      </c>
      <c r="K13" s="39"/>
      <c r="L13" s="39">
        <v>100.3</v>
      </c>
      <c r="M13" s="39"/>
      <c r="N13" s="39"/>
      <c r="O13" s="39"/>
      <c r="P13" s="39"/>
      <c r="Q13" s="39"/>
      <c r="R13" s="37">
        <f>SUM(F13:M13)</f>
        <v>398.90000000000003</v>
      </c>
      <c r="S13" s="47">
        <v>383</v>
      </c>
      <c r="T13" s="37">
        <v>398.9</v>
      </c>
    </row>
    <row r="14" spans="1:21" x14ac:dyDescent="0.25">
      <c r="A14" s="37">
        <v>3</v>
      </c>
      <c r="B14" s="50" t="s">
        <v>71</v>
      </c>
      <c r="D14" s="38" t="s">
        <v>138</v>
      </c>
      <c r="E14" s="39" t="s">
        <v>61</v>
      </c>
      <c r="F14" s="47">
        <v>44</v>
      </c>
      <c r="G14" s="47">
        <v>46</v>
      </c>
      <c r="H14" s="47">
        <v>46</v>
      </c>
      <c r="I14" s="47">
        <v>46</v>
      </c>
      <c r="J14" s="39">
        <v>41</v>
      </c>
      <c r="K14" s="39">
        <v>43</v>
      </c>
      <c r="L14" s="39">
        <v>47</v>
      </c>
      <c r="M14" s="39">
        <v>41</v>
      </c>
      <c r="N14" s="39"/>
      <c r="O14" s="39"/>
      <c r="P14" s="39"/>
      <c r="Q14" s="39"/>
      <c r="R14" s="37">
        <v>372.3</v>
      </c>
      <c r="S14" s="37">
        <f>SUM(F14:M14)</f>
        <v>354</v>
      </c>
      <c r="T14" s="37">
        <v>372.3</v>
      </c>
    </row>
    <row r="15" spans="1:21" x14ac:dyDescent="0.25">
      <c r="A15" s="37">
        <v>4</v>
      </c>
      <c r="B15" s="50" t="s">
        <v>71</v>
      </c>
      <c r="D15" s="38" t="s">
        <v>44</v>
      </c>
      <c r="E15" s="39" t="s">
        <v>105</v>
      </c>
      <c r="F15" s="47">
        <v>95</v>
      </c>
      <c r="H15" s="47">
        <v>90</v>
      </c>
      <c r="J15" s="39">
        <v>93</v>
      </c>
      <c r="K15" s="39"/>
      <c r="L15" s="39">
        <v>86.3</v>
      </c>
      <c r="M15" s="39"/>
      <c r="N15" s="39">
        <v>90.1</v>
      </c>
      <c r="O15" s="39"/>
      <c r="P15" s="39">
        <v>81.400000000000006</v>
      </c>
      <c r="Q15" s="39"/>
      <c r="R15" s="37">
        <f>SUM(F15:M15)</f>
        <v>364.3</v>
      </c>
      <c r="S15" s="47">
        <v>344</v>
      </c>
      <c r="T15" s="37">
        <v>364.3</v>
      </c>
      <c r="U15" s="37">
        <v>535.79999999999995</v>
      </c>
    </row>
    <row r="16" spans="1:21" x14ac:dyDescent="0.25">
      <c r="E16" s="39"/>
      <c r="J16" s="39"/>
      <c r="K16" s="39"/>
      <c r="L16" s="39"/>
      <c r="M16" s="39"/>
      <c r="N16" s="39"/>
      <c r="O16" s="39"/>
      <c r="P16" s="39"/>
      <c r="Q16" s="39"/>
      <c r="R16" s="37"/>
    </row>
    <row r="17" spans="1:21" x14ac:dyDescent="0.25">
      <c r="E17" s="39"/>
      <c r="J17" s="39"/>
      <c r="K17" s="39"/>
      <c r="L17" s="39"/>
      <c r="M17" s="39"/>
      <c r="N17" s="39"/>
      <c r="O17" s="39"/>
      <c r="P17" s="39"/>
      <c r="Q17" s="39"/>
      <c r="R17" s="37"/>
    </row>
    <row r="18" spans="1:21" x14ac:dyDescent="0.25">
      <c r="B18" s="50" t="s">
        <v>21</v>
      </c>
      <c r="D18" s="38" t="s">
        <v>159</v>
      </c>
      <c r="E18" s="39" t="s">
        <v>61</v>
      </c>
      <c r="J18" s="39"/>
      <c r="K18" s="39"/>
      <c r="L18" s="39"/>
      <c r="M18" s="39"/>
      <c r="N18" s="39"/>
      <c r="O18" s="39"/>
      <c r="P18" s="39"/>
      <c r="Q18" s="39"/>
      <c r="R18" s="37"/>
      <c r="S18" s="37"/>
    </row>
    <row r="19" spans="1:21" x14ac:dyDescent="0.25">
      <c r="E19" s="39"/>
      <c r="J19" s="39"/>
      <c r="K19" s="39"/>
      <c r="L19" s="39"/>
      <c r="M19" s="39"/>
      <c r="N19" s="39"/>
      <c r="O19" s="39"/>
      <c r="P19" s="39"/>
      <c r="Q19" s="39"/>
      <c r="R19" s="37"/>
      <c r="S19" s="37"/>
    </row>
    <row r="20" spans="1:21" x14ac:dyDescent="0.25">
      <c r="A20" s="37">
        <v>1</v>
      </c>
      <c r="B20" s="50" t="s">
        <v>20</v>
      </c>
      <c r="D20" s="38" t="s">
        <v>49</v>
      </c>
      <c r="E20" s="39" t="s">
        <v>2</v>
      </c>
      <c r="F20" s="47">
        <v>96</v>
      </c>
      <c r="H20" s="47">
        <v>96</v>
      </c>
      <c r="J20" s="39">
        <v>95</v>
      </c>
      <c r="K20" s="39"/>
      <c r="L20" s="39">
        <v>97</v>
      </c>
      <c r="M20" s="39"/>
      <c r="N20" s="39"/>
      <c r="O20" s="39"/>
      <c r="P20" s="39"/>
      <c r="Q20" s="39"/>
      <c r="R20" s="37">
        <v>399.4</v>
      </c>
      <c r="S20" s="47">
        <f>SUM(F20:M20)</f>
        <v>384</v>
      </c>
      <c r="T20" s="37">
        <v>399.4</v>
      </c>
    </row>
    <row r="21" spans="1:21" x14ac:dyDescent="0.25">
      <c r="A21" s="37">
        <v>2</v>
      </c>
      <c r="B21" s="50" t="s">
        <v>20</v>
      </c>
      <c r="D21" s="38" t="s">
        <v>60</v>
      </c>
      <c r="E21" s="37" t="s">
        <v>45</v>
      </c>
      <c r="F21" s="47">
        <v>49</v>
      </c>
      <c r="G21" s="47">
        <v>48</v>
      </c>
      <c r="H21" s="47">
        <v>48</v>
      </c>
      <c r="I21" s="47">
        <v>48</v>
      </c>
      <c r="J21" s="47">
        <v>45</v>
      </c>
      <c r="K21" s="47">
        <v>46</v>
      </c>
      <c r="L21" s="47">
        <v>48</v>
      </c>
      <c r="M21" s="47">
        <v>48</v>
      </c>
      <c r="N21" s="47">
        <v>47</v>
      </c>
      <c r="O21" s="47">
        <v>46</v>
      </c>
      <c r="P21" s="47">
        <v>44</v>
      </c>
      <c r="Q21" s="47">
        <v>46</v>
      </c>
      <c r="R21" s="37">
        <v>395.4</v>
      </c>
      <c r="S21" s="37">
        <f>SUM(F21:M21)</f>
        <v>380</v>
      </c>
      <c r="T21" s="37">
        <v>395.4</v>
      </c>
      <c r="U21" s="37">
        <v>587.6</v>
      </c>
    </row>
    <row r="22" spans="1:21" x14ac:dyDescent="0.25">
      <c r="A22" s="37">
        <v>3</v>
      </c>
      <c r="B22" s="50" t="s">
        <v>20</v>
      </c>
      <c r="D22" s="38" t="s">
        <v>53</v>
      </c>
      <c r="E22" s="39" t="s">
        <v>105</v>
      </c>
      <c r="F22" s="47">
        <v>97.2</v>
      </c>
      <c r="H22" s="47">
        <v>97.5</v>
      </c>
      <c r="J22" s="39">
        <v>92.1</v>
      </c>
      <c r="K22" s="39"/>
      <c r="L22" s="39">
        <v>100</v>
      </c>
      <c r="M22" s="39"/>
      <c r="N22" s="39">
        <v>94.8</v>
      </c>
      <c r="O22" s="39"/>
      <c r="P22" s="39">
        <v>93.3</v>
      </c>
      <c r="Q22" s="39"/>
      <c r="R22" s="37">
        <f>SUM(F22:M22)</f>
        <v>386.79999999999995</v>
      </c>
      <c r="S22" s="47">
        <v>366</v>
      </c>
      <c r="T22" s="37">
        <v>386.8</v>
      </c>
      <c r="U22" s="37">
        <v>574.9</v>
      </c>
    </row>
    <row r="23" spans="1:21" x14ac:dyDescent="0.25">
      <c r="A23" s="37">
        <v>4</v>
      </c>
      <c r="B23" s="50" t="s">
        <v>20</v>
      </c>
      <c r="D23" s="38" t="s">
        <v>63</v>
      </c>
      <c r="E23" s="37" t="s">
        <v>45</v>
      </c>
      <c r="F23" s="47">
        <v>46</v>
      </c>
      <c r="G23" s="47">
        <v>45</v>
      </c>
      <c r="H23" s="47">
        <v>44</v>
      </c>
      <c r="I23" s="47">
        <v>47</v>
      </c>
      <c r="J23" s="47">
        <v>42</v>
      </c>
      <c r="K23" s="47">
        <v>45</v>
      </c>
      <c r="L23" s="47">
        <v>45</v>
      </c>
      <c r="M23" s="47">
        <v>47</v>
      </c>
      <c r="N23" s="37"/>
      <c r="O23" s="37"/>
      <c r="P23" s="37"/>
      <c r="Q23" s="37"/>
      <c r="R23" s="37">
        <v>383.8</v>
      </c>
      <c r="S23" s="37">
        <f>SUM(F23:M23)</f>
        <v>361</v>
      </c>
      <c r="T23" s="37">
        <v>383.8</v>
      </c>
    </row>
    <row r="24" spans="1:21" x14ac:dyDescent="0.25">
      <c r="E24" s="39"/>
      <c r="J24" s="39"/>
      <c r="K24" s="39"/>
      <c r="L24" s="39"/>
      <c r="M24" s="39"/>
      <c r="N24" s="39"/>
      <c r="O24" s="39"/>
      <c r="P24" s="39"/>
      <c r="Q24" s="39"/>
      <c r="R24" s="37"/>
    </row>
    <row r="25" spans="1:21" x14ac:dyDescent="0.25">
      <c r="E25" s="39"/>
      <c r="J25" s="39"/>
      <c r="K25" s="39"/>
      <c r="L25" s="39"/>
      <c r="M25" s="39"/>
      <c r="N25" s="39"/>
      <c r="O25" s="39"/>
      <c r="P25" s="39"/>
      <c r="Q25" s="39"/>
      <c r="R25" s="37"/>
    </row>
    <row r="26" spans="1:21" x14ac:dyDescent="0.25">
      <c r="A26" s="37">
        <v>1</v>
      </c>
      <c r="B26" s="50" t="s">
        <v>85</v>
      </c>
      <c r="D26" s="38" t="s">
        <v>38</v>
      </c>
      <c r="E26" s="39" t="s">
        <v>105</v>
      </c>
      <c r="F26" s="47">
        <v>102.1</v>
      </c>
      <c r="H26" s="47">
        <v>101.5</v>
      </c>
      <c r="J26" s="39">
        <v>101.7</v>
      </c>
      <c r="K26" s="39"/>
      <c r="L26" s="39">
        <v>102.6</v>
      </c>
      <c r="M26" s="39"/>
      <c r="N26" s="39">
        <v>101.8</v>
      </c>
      <c r="O26" s="39"/>
      <c r="P26" s="39">
        <v>102.5</v>
      </c>
      <c r="Q26" s="39"/>
      <c r="R26" s="37">
        <f>SUM(F26:M26)</f>
        <v>407.9</v>
      </c>
      <c r="S26" s="47">
        <v>393</v>
      </c>
      <c r="T26" s="37">
        <v>407.9</v>
      </c>
      <c r="U26" s="37">
        <v>612.20000000000005</v>
      </c>
    </row>
    <row r="27" spans="1:21" x14ac:dyDescent="0.25">
      <c r="A27" s="37">
        <v>2</v>
      </c>
      <c r="B27" s="50" t="s">
        <v>85</v>
      </c>
      <c r="D27" s="38" t="s">
        <v>57</v>
      </c>
      <c r="E27" s="39" t="s">
        <v>5</v>
      </c>
      <c r="F27" s="47">
        <v>101.7</v>
      </c>
      <c r="H27" s="47">
        <v>99.4</v>
      </c>
      <c r="J27" s="39">
        <v>100.3</v>
      </c>
      <c r="K27" s="39"/>
      <c r="L27" s="39">
        <v>101</v>
      </c>
      <c r="M27" s="39"/>
      <c r="N27" s="39">
        <v>97.7</v>
      </c>
      <c r="O27" s="39"/>
      <c r="P27" s="39">
        <v>101.9</v>
      </c>
      <c r="Q27" s="39"/>
      <c r="R27" s="37">
        <f>SUM(F27:M27)</f>
        <v>402.40000000000003</v>
      </c>
      <c r="S27" s="47">
        <v>385</v>
      </c>
      <c r="T27" s="39">
        <v>402.4</v>
      </c>
      <c r="U27" s="39">
        <v>602</v>
      </c>
    </row>
    <row r="28" spans="1:21" x14ac:dyDescent="0.25">
      <c r="A28" s="37">
        <v>3</v>
      </c>
      <c r="B28" s="50" t="s">
        <v>85</v>
      </c>
      <c r="D28" s="38" t="s">
        <v>7</v>
      </c>
      <c r="E28" s="39" t="s">
        <v>105</v>
      </c>
      <c r="F28" s="47">
        <v>99.7</v>
      </c>
      <c r="H28" s="47">
        <v>96.7</v>
      </c>
      <c r="J28" s="39">
        <v>97.7</v>
      </c>
      <c r="K28" s="39"/>
      <c r="L28" s="39">
        <v>96.4</v>
      </c>
      <c r="M28" s="39"/>
      <c r="N28" s="39"/>
      <c r="O28" s="39"/>
      <c r="P28" s="39"/>
      <c r="Q28" s="39"/>
      <c r="R28" s="37">
        <f>SUM(F28:M28)</f>
        <v>390.5</v>
      </c>
      <c r="S28" s="47">
        <v>374</v>
      </c>
      <c r="T28" s="37">
        <v>390.5</v>
      </c>
    </row>
    <row r="29" spans="1:21" x14ac:dyDescent="0.25">
      <c r="A29" s="37">
        <v>4</v>
      </c>
      <c r="B29" s="50" t="s">
        <v>85</v>
      </c>
      <c r="D29" s="38" t="s">
        <v>65</v>
      </c>
      <c r="E29" s="39" t="s">
        <v>105</v>
      </c>
      <c r="J29" s="39"/>
      <c r="K29" s="39"/>
      <c r="L29" s="39"/>
      <c r="M29" s="39"/>
      <c r="N29" s="39"/>
      <c r="O29" s="39"/>
      <c r="P29" s="39"/>
      <c r="Q29" s="39"/>
      <c r="R29" s="37">
        <f>SUM(F29:M29)</f>
        <v>0</v>
      </c>
    </row>
    <row r="30" spans="1:21" x14ac:dyDescent="0.25">
      <c r="E30" s="39"/>
      <c r="J30" s="39"/>
      <c r="K30" s="39"/>
      <c r="L30" s="39"/>
      <c r="M30" s="39"/>
      <c r="N30" s="39"/>
      <c r="O30" s="39"/>
      <c r="P30" s="39"/>
      <c r="Q30" s="39"/>
      <c r="R30" s="37"/>
    </row>
    <row r="31" spans="1:21" x14ac:dyDescent="0.25">
      <c r="E31" s="39"/>
      <c r="J31" s="39"/>
      <c r="K31" s="39"/>
      <c r="L31" s="39"/>
      <c r="M31" s="39"/>
      <c r="N31" s="39"/>
      <c r="O31" s="39"/>
      <c r="P31" s="39"/>
      <c r="Q31" s="39"/>
      <c r="R31" s="37"/>
    </row>
    <row r="32" spans="1:21" x14ac:dyDescent="0.25">
      <c r="A32" s="37">
        <v>1</v>
      </c>
      <c r="B32" s="50" t="s">
        <v>101</v>
      </c>
      <c r="D32" s="38" t="s">
        <v>145</v>
      </c>
      <c r="E32" s="39" t="s">
        <v>61</v>
      </c>
      <c r="F32" s="47">
        <v>46</v>
      </c>
      <c r="G32" s="47">
        <v>45</v>
      </c>
      <c r="H32" s="47">
        <v>44</v>
      </c>
      <c r="I32" s="47">
        <v>46</v>
      </c>
      <c r="J32" s="39">
        <v>45</v>
      </c>
      <c r="K32" s="39">
        <v>43</v>
      </c>
      <c r="L32" s="39">
        <v>48</v>
      </c>
      <c r="M32" s="39">
        <v>45</v>
      </c>
      <c r="N32" s="39"/>
      <c r="O32" s="39"/>
      <c r="P32" s="39"/>
      <c r="Q32" s="39"/>
      <c r="R32" s="37">
        <v>380.2</v>
      </c>
      <c r="S32" s="37">
        <f>SUM(F32:M32)</f>
        <v>362</v>
      </c>
      <c r="T32" s="37">
        <v>380.2</v>
      </c>
    </row>
    <row r="33" spans="1:20" x14ac:dyDescent="0.25">
      <c r="B33" s="50" t="s">
        <v>101</v>
      </c>
      <c r="D33" s="38" t="s">
        <v>141</v>
      </c>
      <c r="E33" s="39" t="s">
        <v>61</v>
      </c>
      <c r="J33" s="39"/>
      <c r="K33" s="39"/>
      <c r="L33" s="39"/>
      <c r="M33" s="39"/>
      <c r="N33" s="39"/>
      <c r="O33" s="39"/>
      <c r="P33" s="39"/>
      <c r="Q33" s="39"/>
      <c r="R33" s="37"/>
      <c r="S33" s="37"/>
    </row>
    <row r="34" spans="1:20" x14ac:dyDescent="0.25">
      <c r="E34" s="39"/>
      <c r="J34" s="39"/>
      <c r="K34" s="39"/>
      <c r="L34" s="39"/>
      <c r="M34" s="39"/>
      <c r="N34" s="39"/>
      <c r="O34" s="39"/>
      <c r="P34" s="39"/>
      <c r="Q34" s="39"/>
      <c r="R34" s="37"/>
      <c r="S34" s="37"/>
    </row>
    <row r="35" spans="1:20" x14ac:dyDescent="0.25">
      <c r="E35" s="39"/>
      <c r="J35" s="39"/>
      <c r="K35" s="39"/>
      <c r="L35" s="39"/>
      <c r="M35" s="39"/>
      <c r="N35" s="39"/>
      <c r="O35" s="39"/>
      <c r="P35" s="39"/>
      <c r="Q35" s="39"/>
      <c r="R35" s="37"/>
      <c r="S35" s="37"/>
    </row>
    <row r="36" spans="1:20" ht="15.75" customHeight="1" x14ac:dyDescent="0.25">
      <c r="A36" s="37">
        <v>1</v>
      </c>
      <c r="B36" s="50" t="s">
        <v>96</v>
      </c>
      <c r="D36" s="38" t="s">
        <v>42</v>
      </c>
      <c r="E36" s="39" t="s">
        <v>2</v>
      </c>
      <c r="F36" s="47">
        <v>83</v>
      </c>
      <c r="H36" s="47">
        <v>84</v>
      </c>
      <c r="J36" s="39">
        <v>92</v>
      </c>
      <c r="K36" s="39"/>
      <c r="L36" s="39">
        <v>90</v>
      </c>
      <c r="M36" s="39"/>
      <c r="N36" s="39"/>
      <c r="O36" s="39"/>
      <c r="P36" s="39"/>
      <c r="Q36" s="39"/>
      <c r="R36" s="37">
        <v>367.3</v>
      </c>
      <c r="S36" s="47">
        <f>SUM(F36:M36)</f>
        <v>349</v>
      </c>
      <c r="T36" s="37">
        <v>367.3</v>
      </c>
    </row>
    <row r="37" spans="1:20" ht="15" customHeight="1" x14ac:dyDescent="0.25">
      <c r="A37" s="37">
        <v>2</v>
      </c>
      <c r="B37" s="50" t="s">
        <v>96</v>
      </c>
      <c r="D37" s="38" t="s">
        <v>22</v>
      </c>
      <c r="E37" s="39" t="s">
        <v>2</v>
      </c>
      <c r="F37" s="47">
        <v>85</v>
      </c>
      <c r="H37" s="47">
        <v>74</v>
      </c>
      <c r="J37" s="39">
        <v>82</v>
      </c>
      <c r="K37" s="39"/>
      <c r="L37" s="39">
        <v>75</v>
      </c>
      <c r="M37" s="39"/>
      <c r="N37" s="39"/>
      <c r="O37" s="39"/>
      <c r="P37" s="39"/>
      <c r="Q37" s="39"/>
      <c r="R37" s="37">
        <v>335</v>
      </c>
      <c r="S37" s="47">
        <f>SUM(F37:M37)</f>
        <v>316</v>
      </c>
      <c r="T37" s="37">
        <v>335</v>
      </c>
    </row>
    <row r="38" spans="1:20" ht="15" customHeight="1" x14ac:dyDescent="0.25">
      <c r="E38" s="39"/>
      <c r="J38" s="39"/>
      <c r="K38" s="39"/>
      <c r="L38" s="39"/>
      <c r="M38" s="39"/>
      <c r="N38" s="39"/>
      <c r="O38" s="39"/>
      <c r="P38" s="39"/>
      <c r="Q38" s="39"/>
      <c r="R38" s="37"/>
    </row>
    <row r="39" spans="1:20" x14ac:dyDescent="0.25">
      <c r="E39" s="39"/>
      <c r="J39" s="39"/>
      <c r="K39" s="39"/>
      <c r="L39" s="39"/>
      <c r="M39" s="39"/>
      <c r="N39" s="39"/>
      <c r="O39" s="39"/>
      <c r="P39" s="39"/>
      <c r="Q39" s="39"/>
      <c r="R39" s="37"/>
      <c r="S39" s="37"/>
    </row>
    <row r="40" spans="1:20" ht="15.75" customHeight="1" x14ac:dyDescent="0.25">
      <c r="B40" s="50" t="s">
        <v>111</v>
      </c>
      <c r="D40" s="38" t="s">
        <v>134</v>
      </c>
      <c r="E40" s="39" t="s">
        <v>105</v>
      </c>
      <c r="F40" s="47">
        <v>96.9</v>
      </c>
      <c r="H40" s="47">
        <v>96.6</v>
      </c>
      <c r="J40" s="39"/>
      <c r="K40" s="39"/>
      <c r="L40" s="39"/>
      <c r="M40" s="39"/>
      <c r="N40" s="39"/>
      <c r="O40" s="39"/>
      <c r="P40" s="39"/>
      <c r="Q40" s="39"/>
      <c r="R40" s="37">
        <f>SUM(F40:M40)</f>
        <v>193.5</v>
      </c>
      <c r="S40" s="47">
        <v>184</v>
      </c>
      <c r="T40" s="37">
        <v>193.5</v>
      </c>
    </row>
    <row r="41" spans="1:20" ht="16.2" customHeight="1" x14ac:dyDescent="0.25">
      <c r="B41" s="50" t="s">
        <v>111</v>
      </c>
      <c r="D41" s="38" t="s">
        <v>76</v>
      </c>
      <c r="E41" s="39" t="s">
        <v>2</v>
      </c>
      <c r="F41" s="47">
        <v>97</v>
      </c>
      <c r="H41" s="47">
        <v>97</v>
      </c>
      <c r="J41" s="39"/>
      <c r="K41" s="39"/>
      <c r="L41" s="39"/>
      <c r="M41" s="39"/>
      <c r="N41" s="39"/>
      <c r="O41" s="39"/>
      <c r="P41" s="39"/>
      <c r="Q41" s="39"/>
      <c r="R41" s="37">
        <v>202.2</v>
      </c>
      <c r="S41" s="47">
        <f>SUM(F41:M41)</f>
        <v>194</v>
      </c>
      <c r="T41" s="37">
        <v>202.2</v>
      </c>
    </row>
    <row r="42" spans="1:20" ht="14.4" customHeight="1" x14ac:dyDescent="0.25">
      <c r="B42" s="50" t="s">
        <v>111</v>
      </c>
      <c r="D42" s="38" t="s">
        <v>157</v>
      </c>
      <c r="E42" s="39" t="s">
        <v>39</v>
      </c>
      <c r="F42" s="47">
        <v>50</v>
      </c>
      <c r="G42" s="47">
        <v>50</v>
      </c>
      <c r="H42" s="47">
        <v>48</v>
      </c>
      <c r="I42" s="47">
        <v>50</v>
      </c>
      <c r="J42" s="39"/>
      <c r="K42" s="39"/>
      <c r="L42" s="39"/>
      <c r="M42" s="39"/>
      <c r="N42" s="39"/>
      <c r="O42" s="39"/>
      <c r="P42" s="39"/>
      <c r="Q42" s="39"/>
      <c r="R42" s="37">
        <f>SUM(F42:Q42)</f>
        <v>198</v>
      </c>
      <c r="S42" s="47">
        <v>198</v>
      </c>
    </row>
    <row r="43" spans="1:20" ht="13.5" customHeight="1" x14ac:dyDescent="0.25">
      <c r="B43" s="50" t="s">
        <v>111</v>
      </c>
      <c r="D43" s="38" t="s">
        <v>135</v>
      </c>
      <c r="E43" s="39" t="s">
        <v>61</v>
      </c>
      <c r="F43" s="47">
        <v>49</v>
      </c>
      <c r="G43" s="47">
        <v>46</v>
      </c>
      <c r="H43" s="47">
        <v>47</v>
      </c>
      <c r="I43" s="47">
        <v>45</v>
      </c>
      <c r="J43" s="39"/>
      <c r="K43" s="39"/>
      <c r="L43" s="39"/>
      <c r="M43" s="39"/>
      <c r="N43" s="39"/>
      <c r="O43" s="39"/>
      <c r="P43" s="39"/>
      <c r="Q43" s="39"/>
      <c r="R43" s="37">
        <v>197.2</v>
      </c>
      <c r="S43" s="37">
        <f>SUM(F43:M43)</f>
        <v>187</v>
      </c>
      <c r="T43" s="37">
        <v>197.2</v>
      </c>
    </row>
    <row r="44" spans="1:20" ht="13.5" customHeight="1" x14ac:dyDescent="0.25">
      <c r="B44" s="50" t="s">
        <v>111</v>
      </c>
      <c r="D44" s="38" t="s">
        <v>112</v>
      </c>
      <c r="E44" s="39" t="s">
        <v>5</v>
      </c>
      <c r="J44" s="39"/>
      <c r="K44" s="39"/>
      <c r="L44" s="39"/>
      <c r="M44" s="39"/>
      <c r="N44" s="39"/>
      <c r="O44" s="39"/>
      <c r="P44" s="39"/>
      <c r="Q44" s="39"/>
      <c r="R44" s="37">
        <f>SUM(F44:M44)</f>
        <v>0</v>
      </c>
      <c r="T44" s="39"/>
    </row>
    <row r="45" spans="1:20" ht="13.5" customHeight="1" x14ac:dyDescent="0.25">
      <c r="B45" s="50" t="s">
        <v>111</v>
      </c>
      <c r="D45" s="38" t="s">
        <v>113</v>
      </c>
      <c r="E45" s="39" t="s">
        <v>5</v>
      </c>
      <c r="J45" s="39"/>
      <c r="K45" s="39"/>
      <c r="L45" s="39"/>
      <c r="M45" s="39"/>
      <c r="N45" s="39"/>
      <c r="O45" s="39"/>
      <c r="P45" s="39"/>
      <c r="Q45" s="39"/>
      <c r="R45" s="37">
        <f>SUM(F45:M45)</f>
        <v>0</v>
      </c>
      <c r="T45" s="39"/>
    </row>
    <row r="46" spans="1:20" ht="15.75" customHeight="1" x14ac:dyDescent="0.25">
      <c r="B46" s="50" t="s">
        <v>111</v>
      </c>
      <c r="D46" s="38" t="s">
        <v>107</v>
      </c>
      <c r="E46" s="39" t="s">
        <v>2</v>
      </c>
      <c r="F46" s="47">
        <v>94</v>
      </c>
      <c r="H46" s="47">
        <v>95</v>
      </c>
      <c r="J46" s="39"/>
      <c r="K46" s="39"/>
      <c r="L46" s="39"/>
      <c r="M46" s="39"/>
      <c r="N46" s="39"/>
      <c r="O46" s="39"/>
      <c r="P46" s="39"/>
      <c r="Q46" s="39"/>
      <c r="R46" s="37">
        <v>197.7</v>
      </c>
      <c r="S46" s="47">
        <f>SUM(F46:M46)</f>
        <v>189</v>
      </c>
      <c r="T46" s="37">
        <v>197.7</v>
      </c>
    </row>
    <row r="47" spans="1:20" x14ac:dyDescent="0.25">
      <c r="B47" s="50" t="s">
        <v>111</v>
      </c>
      <c r="D47" s="38" t="s">
        <v>108</v>
      </c>
      <c r="E47" s="39" t="s">
        <v>2</v>
      </c>
      <c r="F47" s="47">
        <v>85</v>
      </c>
      <c r="H47" s="47">
        <v>98</v>
      </c>
      <c r="J47" s="39"/>
      <c r="K47" s="39"/>
      <c r="L47" s="39"/>
      <c r="M47" s="39"/>
      <c r="N47" s="39"/>
      <c r="O47" s="39"/>
      <c r="P47" s="39"/>
      <c r="Q47" s="39"/>
      <c r="R47" s="37">
        <v>192.1</v>
      </c>
      <c r="S47" s="47">
        <f>SUM(F47:M47)</f>
        <v>183</v>
      </c>
      <c r="T47" s="37">
        <v>192.1</v>
      </c>
    </row>
    <row r="48" spans="1:20" x14ac:dyDescent="0.25">
      <c r="E48" s="39"/>
      <c r="J48" s="39"/>
      <c r="K48" s="39"/>
      <c r="L48" s="39"/>
      <c r="M48" s="39"/>
      <c r="N48" s="39"/>
      <c r="O48" s="39"/>
      <c r="P48" s="39"/>
      <c r="Q48" s="39"/>
      <c r="R48" s="37"/>
      <c r="S48" s="37"/>
    </row>
    <row r="49" spans="1:20" x14ac:dyDescent="0.25">
      <c r="E49" s="39"/>
      <c r="J49" s="39"/>
      <c r="K49" s="39"/>
      <c r="L49" s="39"/>
      <c r="M49" s="39"/>
      <c r="N49" s="39"/>
      <c r="O49" s="39"/>
      <c r="P49" s="39"/>
      <c r="Q49" s="39"/>
      <c r="R49" s="37"/>
      <c r="S49" s="37"/>
    </row>
    <row r="50" spans="1:20" x14ac:dyDescent="0.25">
      <c r="A50" s="37">
        <v>1</v>
      </c>
      <c r="B50" s="50" t="s">
        <v>87</v>
      </c>
      <c r="D50" s="38" t="s">
        <v>72</v>
      </c>
      <c r="E50" s="39" t="s">
        <v>5</v>
      </c>
      <c r="F50" s="47">
        <v>105.2</v>
      </c>
      <c r="H50" s="47">
        <v>106.5</v>
      </c>
      <c r="J50" s="39">
        <v>105.8</v>
      </c>
      <c r="K50" s="39"/>
      <c r="L50" s="39">
        <v>104.6</v>
      </c>
      <c r="M50" s="39"/>
      <c r="N50" s="39"/>
      <c r="O50" s="39"/>
      <c r="P50" s="39"/>
      <c r="Q50" s="39"/>
      <c r="R50" s="37">
        <f>SUM(F50:M50)</f>
        <v>422.1</v>
      </c>
      <c r="S50" s="47">
        <v>400</v>
      </c>
      <c r="T50" s="39">
        <v>422.1</v>
      </c>
    </row>
    <row r="51" spans="1:20" x14ac:dyDescent="0.25">
      <c r="A51" s="37">
        <v>2</v>
      </c>
      <c r="B51" s="50" t="s">
        <v>136</v>
      </c>
      <c r="D51" s="38" t="s">
        <v>78</v>
      </c>
      <c r="E51" s="39" t="s">
        <v>61</v>
      </c>
      <c r="F51" s="47">
        <v>50</v>
      </c>
      <c r="G51" s="47">
        <v>50</v>
      </c>
      <c r="H51" s="47">
        <v>50</v>
      </c>
      <c r="I51" s="47">
        <v>49</v>
      </c>
      <c r="J51" s="39">
        <v>50</v>
      </c>
      <c r="K51" s="39">
        <v>50</v>
      </c>
      <c r="L51" s="39">
        <v>50</v>
      </c>
      <c r="M51" s="39">
        <v>50</v>
      </c>
      <c r="N51" s="39"/>
      <c r="O51" s="39"/>
      <c r="P51" s="39"/>
      <c r="Q51" s="39"/>
      <c r="R51" s="37">
        <v>420.8</v>
      </c>
      <c r="S51" s="37">
        <v>399</v>
      </c>
      <c r="T51" s="37">
        <v>420.8</v>
      </c>
    </row>
    <row r="52" spans="1:20" x14ac:dyDescent="0.25">
      <c r="A52" s="37">
        <v>3</v>
      </c>
      <c r="B52" s="50" t="s">
        <v>87</v>
      </c>
      <c r="D52" s="38" t="s">
        <v>66</v>
      </c>
      <c r="E52" s="39" t="s">
        <v>2</v>
      </c>
      <c r="F52" s="47">
        <v>100</v>
      </c>
      <c r="H52" s="47">
        <v>100</v>
      </c>
      <c r="J52" s="39">
        <v>100</v>
      </c>
      <c r="K52" s="39"/>
      <c r="L52" s="39">
        <v>100</v>
      </c>
      <c r="M52" s="39"/>
      <c r="N52" s="39"/>
      <c r="O52" s="39"/>
      <c r="P52" s="39"/>
      <c r="Q52" s="39"/>
      <c r="R52" s="37">
        <v>420.4</v>
      </c>
      <c r="S52" s="47">
        <f>SUM(F52:M52)</f>
        <v>400</v>
      </c>
      <c r="T52" s="37">
        <v>420.4</v>
      </c>
    </row>
    <row r="53" spans="1:20" x14ac:dyDescent="0.25">
      <c r="A53" s="37">
        <v>4</v>
      </c>
      <c r="B53" s="50" t="s">
        <v>87</v>
      </c>
      <c r="D53" s="38" t="s">
        <v>79</v>
      </c>
      <c r="E53" s="39" t="s">
        <v>61</v>
      </c>
      <c r="F53" s="47">
        <v>49</v>
      </c>
      <c r="G53" s="47">
        <v>50</v>
      </c>
      <c r="H53" s="47">
        <v>50</v>
      </c>
      <c r="I53" s="47">
        <v>50</v>
      </c>
      <c r="J53" s="39">
        <v>49</v>
      </c>
      <c r="K53" s="39">
        <v>49</v>
      </c>
      <c r="L53" s="39">
        <v>50</v>
      </c>
      <c r="M53" s="39">
        <v>50</v>
      </c>
      <c r="N53" s="39"/>
      <c r="O53" s="39"/>
      <c r="P53" s="39"/>
      <c r="Q53" s="39"/>
      <c r="R53" s="37">
        <v>418.5</v>
      </c>
      <c r="S53" s="37">
        <f>SUM(F53:M53)</f>
        <v>397</v>
      </c>
      <c r="T53" s="37">
        <v>418.5</v>
      </c>
    </row>
    <row r="54" spans="1:20" x14ac:dyDescent="0.25">
      <c r="A54" s="37">
        <v>5</v>
      </c>
      <c r="B54" s="50" t="s">
        <v>87</v>
      </c>
      <c r="D54" s="38" t="s">
        <v>59</v>
      </c>
      <c r="E54" s="39" t="s">
        <v>2</v>
      </c>
      <c r="F54" s="47">
        <v>99</v>
      </c>
      <c r="H54" s="47">
        <v>99</v>
      </c>
      <c r="J54" s="39">
        <v>97</v>
      </c>
      <c r="K54" s="39"/>
      <c r="L54" s="39">
        <v>100</v>
      </c>
      <c r="M54" s="39"/>
      <c r="N54" s="39"/>
      <c r="O54" s="39"/>
      <c r="P54" s="39"/>
      <c r="Q54" s="39"/>
      <c r="R54" s="37">
        <v>411</v>
      </c>
      <c r="S54" s="47">
        <f>SUM(F54:M54)</f>
        <v>395</v>
      </c>
      <c r="T54" s="37">
        <v>411</v>
      </c>
    </row>
    <row r="55" spans="1:20" x14ac:dyDescent="0.25">
      <c r="A55" s="37">
        <v>6</v>
      </c>
      <c r="B55" s="50" t="s">
        <v>87</v>
      </c>
      <c r="D55" s="38" t="s">
        <v>110</v>
      </c>
      <c r="E55" s="39" t="s">
        <v>5</v>
      </c>
      <c r="F55" s="47">
        <v>99.4</v>
      </c>
      <c r="H55" s="47">
        <v>99.7</v>
      </c>
      <c r="J55" s="39">
        <v>99.6</v>
      </c>
      <c r="K55" s="39"/>
      <c r="L55" s="39">
        <v>99.2</v>
      </c>
      <c r="M55" s="39"/>
      <c r="N55" s="39"/>
      <c r="O55" s="39"/>
      <c r="P55" s="39"/>
      <c r="Q55" s="39"/>
      <c r="R55" s="37">
        <f>SUM(F55:M55)</f>
        <v>397.90000000000003</v>
      </c>
      <c r="S55" s="47">
        <v>382</v>
      </c>
      <c r="T55" s="37">
        <v>397.9</v>
      </c>
    </row>
    <row r="56" spans="1:20" x14ac:dyDescent="0.25">
      <c r="A56" s="37">
        <v>7</v>
      </c>
      <c r="B56" s="50" t="s">
        <v>87</v>
      </c>
      <c r="D56" s="38" t="s">
        <v>86</v>
      </c>
      <c r="E56" s="39" t="s">
        <v>2</v>
      </c>
      <c r="F56" s="47">
        <v>96</v>
      </c>
      <c r="H56" s="47">
        <v>93</v>
      </c>
      <c r="J56" s="39">
        <v>94</v>
      </c>
      <c r="K56" s="39"/>
      <c r="L56" s="39">
        <v>94</v>
      </c>
      <c r="M56" s="39"/>
      <c r="N56" s="39"/>
      <c r="O56" s="39"/>
      <c r="P56" s="39"/>
      <c r="Q56" s="39"/>
      <c r="R56" s="37">
        <v>396.8</v>
      </c>
      <c r="S56" s="47">
        <f>SUM(F56:M56)</f>
        <v>377</v>
      </c>
      <c r="T56" s="37">
        <v>396.8</v>
      </c>
    </row>
    <row r="57" spans="1:20" x14ac:dyDescent="0.25">
      <c r="A57" s="37">
        <v>8</v>
      </c>
      <c r="B57" s="50" t="s">
        <v>87</v>
      </c>
      <c r="D57" s="38" t="s">
        <v>83</v>
      </c>
      <c r="E57" s="39" t="s">
        <v>5</v>
      </c>
      <c r="F57" s="47">
        <v>95.3</v>
      </c>
      <c r="H57" s="47">
        <v>94.6</v>
      </c>
      <c r="J57" s="39">
        <v>97.5</v>
      </c>
      <c r="K57" s="39"/>
      <c r="L57" s="39">
        <v>99.9</v>
      </c>
      <c r="M57" s="39"/>
      <c r="N57" s="39"/>
      <c r="O57" s="39"/>
      <c r="P57" s="39"/>
      <c r="Q57" s="39"/>
      <c r="R57" s="37">
        <f>SUM(F57:M57)</f>
        <v>387.29999999999995</v>
      </c>
      <c r="S57" s="47">
        <v>368</v>
      </c>
      <c r="T57" s="37">
        <v>387.3</v>
      </c>
    </row>
    <row r="58" spans="1:20" x14ac:dyDescent="0.25">
      <c r="A58" s="37">
        <v>9</v>
      </c>
      <c r="B58" s="50" t="s">
        <v>87</v>
      </c>
      <c r="D58" s="38" t="s">
        <v>114</v>
      </c>
      <c r="E58" s="39" t="s">
        <v>5</v>
      </c>
      <c r="J58" s="39"/>
      <c r="K58" s="39"/>
      <c r="L58" s="39"/>
      <c r="M58" s="39"/>
      <c r="N58" s="39"/>
      <c r="O58" s="39"/>
      <c r="P58" s="39"/>
      <c r="Q58" s="39"/>
      <c r="R58" s="37">
        <f>SUM(F58:M58)</f>
        <v>0</v>
      </c>
    </row>
    <row r="59" spans="1:20" x14ac:dyDescent="0.25">
      <c r="E59" s="39"/>
      <c r="J59" s="39"/>
      <c r="K59" s="39"/>
      <c r="L59" s="39"/>
      <c r="M59" s="39"/>
      <c r="N59" s="39"/>
      <c r="O59" s="39"/>
      <c r="P59" s="39"/>
      <c r="Q59" s="39"/>
      <c r="R59" s="37"/>
      <c r="S59" s="37"/>
    </row>
    <row r="60" spans="1:20" x14ac:dyDescent="0.25">
      <c r="E60" s="39"/>
      <c r="J60" s="39"/>
      <c r="K60" s="39"/>
      <c r="L60" s="39"/>
      <c r="M60" s="39"/>
      <c r="N60" s="39"/>
      <c r="O60" s="39"/>
      <c r="P60" s="39"/>
      <c r="Q60" s="39"/>
      <c r="R60" s="37"/>
      <c r="S60" s="37"/>
    </row>
    <row r="61" spans="1:20" x14ac:dyDescent="0.25">
      <c r="A61" s="37">
        <v>1</v>
      </c>
      <c r="B61" s="50" t="s">
        <v>88</v>
      </c>
      <c r="D61" s="38" t="s">
        <v>77</v>
      </c>
      <c r="E61" s="39" t="s">
        <v>2</v>
      </c>
      <c r="F61" s="47">
        <v>100</v>
      </c>
      <c r="H61" s="47">
        <v>100</v>
      </c>
      <c r="J61" s="39">
        <v>100</v>
      </c>
      <c r="K61" s="39"/>
      <c r="L61" s="39">
        <v>100</v>
      </c>
      <c r="M61" s="39"/>
      <c r="N61" s="39"/>
      <c r="O61" s="39"/>
      <c r="P61" s="39"/>
      <c r="Q61" s="39"/>
      <c r="R61" s="37">
        <v>423</v>
      </c>
      <c r="S61" s="47">
        <f>SUM(F61:M61)</f>
        <v>400</v>
      </c>
      <c r="T61" s="37">
        <v>423</v>
      </c>
    </row>
    <row r="62" spans="1:20" x14ac:dyDescent="0.25">
      <c r="A62" s="37">
        <v>2</v>
      </c>
      <c r="B62" s="50" t="s">
        <v>88</v>
      </c>
      <c r="D62" s="38" t="s">
        <v>47</v>
      </c>
      <c r="E62" s="39" t="s">
        <v>2</v>
      </c>
      <c r="F62" s="47">
        <v>100</v>
      </c>
      <c r="H62" s="47">
        <v>100</v>
      </c>
      <c r="J62" s="39">
        <v>100</v>
      </c>
      <c r="K62" s="39"/>
      <c r="L62" s="39">
        <v>100</v>
      </c>
      <c r="M62" s="39"/>
      <c r="N62" s="39"/>
      <c r="O62" s="39"/>
      <c r="P62" s="39"/>
      <c r="Q62" s="39"/>
      <c r="R62" s="37">
        <v>419.5</v>
      </c>
      <c r="S62" s="47">
        <f>SUM(F62:M62)</f>
        <v>400</v>
      </c>
      <c r="T62" s="37">
        <v>419.5</v>
      </c>
    </row>
    <row r="63" spans="1:20" x14ac:dyDescent="0.25">
      <c r="A63" s="37">
        <v>3</v>
      </c>
      <c r="B63" s="50" t="s">
        <v>88</v>
      </c>
      <c r="D63" s="38" t="s">
        <v>81</v>
      </c>
      <c r="E63" s="37" t="s">
        <v>45</v>
      </c>
      <c r="F63" s="37">
        <v>50</v>
      </c>
      <c r="G63" s="37">
        <v>50</v>
      </c>
      <c r="H63" s="37">
        <v>50</v>
      </c>
      <c r="I63" s="37">
        <v>50</v>
      </c>
      <c r="J63" s="37">
        <v>50</v>
      </c>
      <c r="K63" s="37">
        <v>50</v>
      </c>
      <c r="L63" s="37">
        <v>50</v>
      </c>
      <c r="M63" s="37">
        <v>49</v>
      </c>
      <c r="N63" s="37"/>
      <c r="O63" s="37"/>
      <c r="P63" s="37"/>
      <c r="Q63" s="37"/>
      <c r="R63" s="37">
        <v>417.7</v>
      </c>
      <c r="S63" s="37">
        <f>SUM(F63:M63)</f>
        <v>399</v>
      </c>
      <c r="T63" s="37">
        <v>417.7</v>
      </c>
    </row>
    <row r="64" spans="1:20" x14ac:dyDescent="0.25">
      <c r="A64" s="37">
        <v>4</v>
      </c>
      <c r="B64" s="50" t="s">
        <v>88</v>
      </c>
      <c r="D64" s="38" t="s">
        <v>64</v>
      </c>
      <c r="E64" s="39" t="s">
        <v>105</v>
      </c>
      <c r="F64" s="47">
        <v>103.5</v>
      </c>
      <c r="H64" s="47">
        <v>104.7</v>
      </c>
      <c r="J64" s="39">
        <v>103.4</v>
      </c>
      <c r="K64" s="39"/>
      <c r="L64" s="39">
        <v>104.3</v>
      </c>
      <c r="M64" s="39"/>
      <c r="N64" s="39"/>
      <c r="O64" s="39"/>
      <c r="P64" s="39"/>
      <c r="Q64" s="39"/>
      <c r="R64" s="37">
        <f>SUM(F64:M64)</f>
        <v>415.90000000000003</v>
      </c>
      <c r="S64" s="47">
        <v>397</v>
      </c>
      <c r="T64" s="37">
        <v>415.9</v>
      </c>
    </row>
    <row r="65" spans="1:20" x14ac:dyDescent="0.25">
      <c r="A65" s="37">
        <v>5</v>
      </c>
      <c r="B65" s="50" t="s">
        <v>88</v>
      </c>
      <c r="D65" s="38" t="s">
        <v>56</v>
      </c>
      <c r="E65" s="39" t="s">
        <v>105</v>
      </c>
      <c r="F65" s="47">
        <v>105.3</v>
      </c>
      <c r="H65" s="47">
        <v>102.9</v>
      </c>
      <c r="J65" s="39">
        <v>103.1</v>
      </c>
      <c r="K65" s="39"/>
      <c r="L65" s="39">
        <v>103.7</v>
      </c>
      <c r="M65" s="39"/>
      <c r="N65" s="39"/>
      <c r="O65" s="39"/>
      <c r="P65" s="39"/>
      <c r="Q65" s="39"/>
      <c r="R65" s="37">
        <f>SUM(F65:M65)</f>
        <v>414.99999999999994</v>
      </c>
      <c r="S65" s="47">
        <v>395</v>
      </c>
      <c r="T65" s="37">
        <v>415</v>
      </c>
    </row>
    <row r="66" spans="1:20" x14ac:dyDescent="0.25">
      <c r="A66" s="37">
        <v>6</v>
      </c>
      <c r="B66" s="50" t="s">
        <v>88</v>
      </c>
      <c r="D66" s="38" t="s">
        <v>109</v>
      </c>
      <c r="E66" s="39" t="s">
        <v>2</v>
      </c>
      <c r="F66" s="47">
        <v>100</v>
      </c>
      <c r="H66" s="47">
        <v>99</v>
      </c>
      <c r="J66" s="39">
        <v>99</v>
      </c>
      <c r="K66" s="39"/>
      <c r="L66" s="39">
        <v>99</v>
      </c>
      <c r="M66" s="39"/>
      <c r="N66" s="39"/>
      <c r="O66" s="39"/>
      <c r="P66" s="39"/>
      <c r="Q66" s="39"/>
      <c r="R66" s="37">
        <v>412.1</v>
      </c>
      <c r="S66" s="47">
        <f>SUM(F66:M66)</f>
        <v>397</v>
      </c>
      <c r="T66" s="37">
        <v>412.1</v>
      </c>
    </row>
    <row r="67" spans="1:20" x14ac:dyDescent="0.25">
      <c r="A67" s="37">
        <v>7</v>
      </c>
      <c r="B67" s="50" t="s">
        <v>88</v>
      </c>
      <c r="D67" s="38" t="s">
        <v>116</v>
      </c>
      <c r="E67" s="37" t="s">
        <v>45</v>
      </c>
      <c r="F67" s="47">
        <v>48</v>
      </c>
      <c r="G67" s="47">
        <v>48</v>
      </c>
      <c r="H67" s="47">
        <v>50</v>
      </c>
      <c r="I67" s="47">
        <v>49</v>
      </c>
      <c r="J67" s="47">
        <v>49</v>
      </c>
      <c r="K67" s="47">
        <v>49</v>
      </c>
      <c r="L67" s="47">
        <v>48</v>
      </c>
      <c r="M67" s="47">
        <v>48</v>
      </c>
      <c r="N67" s="37"/>
      <c r="O67" s="37"/>
      <c r="P67" s="37"/>
      <c r="Q67" s="37"/>
      <c r="R67" s="37">
        <v>406.4</v>
      </c>
      <c r="S67" s="37">
        <f>SUM(F67:M67)</f>
        <v>389</v>
      </c>
      <c r="T67" s="37">
        <v>406.4</v>
      </c>
    </row>
    <row r="68" spans="1:20" x14ac:dyDescent="0.25">
      <c r="A68" s="37">
        <v>8</v>
      </c>
      <c r="B68" s="50" t="s">
        <v>88</v>
      </c>
      <c r="D68" s="38" t="s">
        <v>137</v>
      </c>
      <c r="E68" s="39" t="s">
        <v>61</v>
      </c>
      <c r="F68" s="47">
        <v>49</v>
      </c>
      <c r="G68" s="47">
        <v>49</v>
      </c>
      <c r="H68" s="47">
        <v>50</v>
      </c>
      <c r="I68" s="47">
        <v>49</v>
      </c>
      <c r="J68" s="39">
        <v>49</v>
      </c>
      <c r="K68" s="39">
        <v>46</v>
      </c>
      <c r="L68" s="39">
        <v>46</v>
      </c>
      <c r="M68" s="39">
        <v>49</v>
      </c>
      <c r="N68" s="39"/>
      <c r="O68" s="39"/>
      <c r="P68" s="39"/>
      <c r="Q68" s="39"/>
      <c r="R68" s="37">
        <v>405.7</v>
      </c>
      <c r="S68" s="37">
        <f>SUM(F68:M68)</f>
        <v>387</v>
      </c>
      <c r="T68" s="37">
        <v>405.7</v>
      </c>
    </row>
    <row r="69" spans="1:20" x14ac:dyDescent="0.25">
      <c r="A69" s="37">
        <v>9</v>
      </c>
      <c r="B69" s="50" t="s">
        <v>88</v>
      </c>
      <c r="D69" s="38" t="s">
        <v>115</v>
      </c>
      <c r="E69" s="37" t="s">
        <v>45</v>
      </c>
      <c r="F69" s="37">
        <v>49</v>
      </c>
      <c r="G69" s="37">
        <v>50</v>
      </c>
      <c r="H69" s="37">
        <v>49</v>
      </c>
      <c r="I69" s="37">
        <v>48</v>
      </c>
      <c r="J69" s="37">
        <v>49</v>
      </c>
      <c r="K69" s="37">
        <v>47</v>
      </c>
      <c r="L69" s="37">
        <v>49</v>
      </c>
      <c r="M69" s="37">
        <v>50</v>
      </c>
      <c r="N69" s="37"/>
      <c r="O69" s="37"/>
      <c r="P69" s="37"/>
      <c r="Q69" s="37"/>
      <c r="R69" s="37">
        <v>405</v>
      </c>
      <c r="S69" s="37">
        <f>SUM(F69:M69)</f>
        <v>391</v>
      </c>
      <c r="T69" s="37">
        <v>405</v>
      </c>
    </row>
    <row r="70" spans="1:20" x14ac:dyDescent="0.25">
      <c r="A70" s="37">
        <v>10</v>
      </c>
      <c r="B70" s="50" t="s">
        <v>88</v>
      </c>
      <c r="D70" s="38" t="s">
        <v>74</v>
      </c>
      <c r="E70" s="39" t="s">
        <v>5</v>
      </c>
      <c r="F70" s="47">
        <v>100.4</v>
      </c>
      <c r="H70" s="47">
        <v>100.3</v>
      </c>
      <c r="J70" s="39">
        <v>95.2</v>
      </c>
      <c r="K70" s="39"/>
      <c r="L70" s="39">
        <v>98.5</v>
      </c>
      <c r="M70" s="39"/>
      <c r="N70" s="39"/>
      <c r="O70" s="39"/>
      <c r="P70" s="39"/>
      <c r="Q70" s="39"/>
      <c r="R70" s="37">
        <f>SUM(F70:M70)</f>
        <v>394.4</v>
      </c>
      <c r="S70" s="47">
        <v>377</v>
      </c>
      <c r="T70" s="37">
        <v>394.4</v>
      </c>
    </row>
    <row r="71" spans="1:20" x14ac:dyDescent="0.25">
      <c r="E71" s="39"/>
      <c r="J71" s="39"/>
      <c r="K71" s="39"/>
      <c r="L71" s="39"/>
      <c r="M71" s="39"/>
      <c r="N71" s="39"/>
      <c r="O71" s="39"/>
      <c r="P71" s="39"/>
      <c r="Q71" s="39"/>
      <c r="R71" s="37"/>
    </row>
    <row r="72" spans="1:20" x14ac:dyDescent="0.25">
      <c r="E72" s="39"/>
      <c r="J72" s="39"/>
      <c r="K72" s="39"/>
      <c r="L72" s="39"/>
      <c r="M72" s="39"/>
      <c r="N72" s="39"/>
      <c r="O72" s="39"/>
      <c r="P72" s="39"/>
      <c r="Q72" s="39"/>
      <c r="R72" s="37"/>
    </row>
    <row r="73" spans="1:20" x14ac:dyDescent="0.25">
      <c r="A73" s="37">
        <v>1</v>
      </c>
      <c r="B73" s="50" t="s">
        <v>93</v>
      </c>
      <c r="D73" s="38" t="s">
        <v>97</v>
      </c>
      <c r="E73" s="39" t="s">
        <v>61</v>
      </c>
      <c r="F73" s="47">
        <v>50</v>
      </c>
      <c r="G73" s="47">
        <v>50</v>
      </c>
      <c r="H73" s="47">
        <v>50</v>
      </c>
      <c r="I73" s="47">
        <v>50</v>
      </c>
      <c r="J73" s="39">
        <v>50</v>
      </c>
      <c r="K73" s="39">
        <v>50</v>
      </c>
      <c r="L73" s="39">
        <v>50</v>
      </c>
      <c r="M73" s="39">
        <v>50</v>
      </c>
      <c r="N73" s="39"/>
      <c r="O73" s="39"/>
      <c r="P73" s="39"/>
      <c r="Q73" s="39"/>
      <c r="R73" s="37">
        <v>424.4</v>
      </c>
      <c r="S73" s="37">
        <f>SUM(F73:M73)</f>
        <v>400</v>
      </c>
      <c r="T73" s="37">
        <v>424.4</v>
      </c>
    </row>
    <row r="74" spans="1:20" x14ac:dyDescent="0.25">
      <c r="A74" s="37">
        <v>2</v>
      </c>
      <c r="B74" s="50" t="s">
        <v>93</v>
      </c>
      <c r="D74" s="38" t="s">
        <v>48</v>
      </c>
      <c r="E74" s="39" t="s">
        <v>2</v>
      </c>
      <c r="F74" s="47">
        <v>99</v>
      </c>
      <c r="H74" s="47">
        <v>100</v>
      </c>
      <c r="J74" s="39">
        <v>100</v>
      </c>
      <c r="K74" s="39"/>
      <c r="L74" s="39">
        <v>100</v>
      </c>
      <c r="M74" s="39"/>
      <c r="N74" s="39"/>
      <c r="O74" s="39"/>
      <c r="P74" s="39"/>
      <c r="Q74" s="39"/>
      <c r="R74" s="37">
        <v>419</v>
      </c>
      <c r="S74" s="47">
        <f>SUM(F74:M74)</f>
        <v>399</v>
      </c>
      <c r="T74" s="37">
        <v>419</v>
      </c>
    </row>
    <row r="75" spans="1:20" x14ac:dyDescent="0.25">
      <c r="A75" s="37">
        <v>3</v>
      </c>
      <c r="B75" s="50" t="s">
        <v>93</v>
      </c>
      <c r="D75" s="38" t="s">
        <v>118</v>
      </c>
      <c r="E75" s="37" t="s">
        <v>45</v>
      </c>
      <c r="F75" s="47">
        <v>48</v>
      </c>
      <c r="G75" s="47">
        <v>50</v>
      </c>
      <c r="H75" s="47">
        <v>49</v>
      </c>
      <c r="I75" s="47">
        <v>47</v>
      </c>
      <c r="J75" s="47">
        <v>47</v>
      </c>
      <c r="K75" s="47">
        <v>48</v>
      </c>
      <c r="L75" s="47">
        <v>50</v>
      </c>
      <c r="M75" s="47">
        <v>49</v>
      </c>
      <c r="N75" s="37"/>
      <c r="O75" s="37"/>
      <c r="P75" s="37"/>
      <c r="Q75" s="37"/>
      <c r="R75" s="37">
        <v>405</v>
      </c>
      <c r="S75" s="37">
        <f>SUM(F75:M75)</f>
        <v>388</v>
      </c>
      <c r="T75" s="37">
        <v>405</v>
      </c>
    </row>
    <row r="76" spans="1:20" x14ac:dyDescent="0.25">
      <c r="A76" s="37">
        <v>4</v>
      </c>
      <c r="B76" s="50" t="s">
        <v>93</v>
      </c>
      <c r="D76" s="38" t="s">
        <v>117</v>
      </c>
      <c r="E76" s="37" t="s">
        <v>45</v>
      </c>
      <c r="F76" s="47">
        <v>49</v>
      </c>
      <c r="G76" s="47">
        <v>47</v>
      </c>
      <c r="H76" s="47">
        <v>48</v>
      </c>
      <c r="I76" s="47">
        <v>50</v>
      </c>
      <c r="J76" s="47">
        <v>46</v>
      </c>
      <c r="K76" s="47">
        <v>45</v>
      </c>
      <c r="L76" s="47">
        <v>48</v>
      </c>
      <c r="M76" s="47">
        <v>48</v>
      </c>
      <c r="N76" s="37"/>
      <c r="O76" s="37"/>
      <c r="P76" s="37"/>
      <c r="Q76" s="37"/>
      <c r="R76" s="37">
        <v>397.3</v>
      </c>
      <c r="S76" s="37">
        <f>SUM(F76:M76)</f>
        <v>381</v>
      </c>
      <c r="T76" s="37">
        <v>397.3</v>
      </c>
    </row>
    <row r="77" spans="1:20" x14ac:dyDescent="0.25">
      <c r="E77" s="39"/>
      <c r="J77" s="39"/>
      <c r="K77" s="39"/>
      <c r="L77" s="39"/>
      <c r="M77" s="39"/>
      <c r="N77" s="39"/>
      <c r="O77" s="39"/>
      <c r="P77" s="39"/>
      <c r="Q77" s="39"/>
      <c r="R77" s="37"/>
    </row>
    <row r="78" spans="1:20" x14ac:dyDescent="0.25">
      <c r="E78" s="39"/>
      <c r="J78" s="39"/>
      <c r="K78" s="39"/>
      <c r="L78" s="39"/>
      <c r="M78" s="39"/>
      <c r="N78" s="39"/>
      <c r="O78" s="39"/>
      <c r="P78" s="39"/>
      <c r="Q78" s="39"/>
      <c r="R78" s="37"/>
    </row>
    <row r="79" spans="1:20" x14ac:dyDescent="0.25">
      <c r="A79" s="37">
        <v>1</v>
      </c>
      <c r="B79" s="50" t="s">
        <v>92</v>
      </c>
      <c r="D79" s="38" t="s">
        <v>138</v>
      </c>
      <c r="E79" s="39" t="s">
        <v>61</v>
      </c>
      <c r="F79" s="47">
        <v>50</v>
      </c>
      <c r="G79" s="47">
        <v>50</v>
      </c>
      <c r="H79" s="47">
        <v>50</v>
      </c>
      <c r="I79" s="47">
        <v>50</v>
      </c>
      <c r="J79" s="39">
        <v>50</v>
      </c>
      <c r="K79" s="39">
        <v>50</v>
      </c>
      <c r="L79" s="39">
        <v>50</v>
      </c>
      <c r="M79" s="39">
        <v>49</v>
      </c>
      <c r="N79" s="39"/>
      <c r="O79" s="39"/>
      <c r="P79" s="39"/>
      <c r="Q79" s="39"/>
      <c r="R79" s="37">
        <v>418.9</v>
      </c>
      <c r="S79" s="37">
        <f>SUM(F79:M79)</f>
        <v>399</v>
      </c>
      <c r="T79" s="37">
        <v>418.9</v>
      </c>
    </row>
    <row r="80" spans="1:20" x14ac:dyDescent="0.25">
      <c r="A80" s="37">
        <v>2</v>
      </c>
      <c r="B80" s="50" t="s">
        <v>92</v>
      </c>
      <c r="D80" s="38" t="s">
        <v>80</v>
      </c>
      <c r="E80" s="39" t="s">
        <v>61</v>
      </c>
      <c r="F80" s="47">
        <v>49</v>
      </c>
      <c r="G80" s="47">
        <v>49</v>
      </c>
      <c r="H80" s="47">
        <v>47</v>
      </c>
      <c r="I80" s="47">
        <v>49</v>
      </c>
      <c r="J80" s="39">
        <v>49</v>
      </c>
      <c r="K80" s="39">
        <v>50</v>
      </c>
      <c r="L80" s="39">
        <v>47</v>
      </c>
      <c r="M80" s="39">
        <v>46</v>
      </c>
      <c r="N80" s="39"/>
      <c r="O80" s="39"/>
      <c r="P80" s="39"/>
      <c r="Q80" s="39"/>
      <c r="R80" s="37">
        <v>403.2</v>
      </c>
      <c r="S80" s="37">
        <f>SUM(F80:M80)</f>
        <v>386</v>
      </c>
      <c r="T80" s="37">
        <v>403.2</v>
      </c>
    </row>
    <row r="81" spans="1:20" x14ac:dyDescent="0.25">
      <c r="E81" s="39"/>
      <c r="J81" s="39"/>
      <c r="K81" s="39"/>
      <c r="L81" s="39"/>
      <c r="M81" s="39"/>
      <c r="N81" s="39"/>
      <c r="O81" s="39"/>
      <c r="P81" s="39"/>
      <c r="Q81" s="39"/>
      <c r="R81" s="37"/>
      <c r="S81" s="37"/>
    </row>
    <row r="82" spans="1:20" x14ac:dyDescent="0.25">
      <c r="E82" s="39"/>
      <c r="J82" s="39"/>
      <c r="K82" s="39"/>
      <c r="L82" s="39"/>
      <c r="M82" s="39"/>
      <c r="N82" s="39"/>
      <c r="O82" s="39"/>
      <c r="P82" s="39"/>
      <c r="Q82" s="39"/>
      <c r="R82" s="37"/>
      <c r="S82" s="37"/>
    </row>
    <row r="83" spans="1:20" x14ac:dyDescent="0.25">
      <c r="A83" s="37">
        <v>1</v>
      </c>
      <c r="B83" s="50" t="s">
        <v>102</v>
      </c>
      <c r="D83" s="38" t="s">
        <v>75</v>
      </c>
      <c r="E83" s="39" t="s">
        <v>39</v>
      </c>
      <c r="F83" s="47">
        <v>50</v>
      </c>
      <c r="G83" s="47">
        <v>50</v>
      </c>
      <c r="H83" s="47">
        <v>50</v>
      </c>
      <c r="I83" s="47">
        <v>50</v>
      </c>
      <c r="J83" s="39">
        <v>50</v>
      </c>
      <c r="K83" s="39">
        <v>50</v>
      </c>
      <c r="L83" s="39">
        <v>50</v>
      </c>
      <c r="M83" s="39">
        <v>50</v>
      </c>
      <c r="N83" s="39"/>
      <c r="O83" s="39"/>
      <c r="P83" s="39"/>
      <c r="Q83" s="39"/>
      <c r="R83" s="37">
        <v>421.1</v>
      </c>
      <c r="S83" s="47">
        <v>400</v>
      </c>
      <c r="T83" s="37">
        <v>421.1</v>
      </c>
    </row>
    <row r="84" spans="1:20" x14ac:dyDescent="0.25">
      <c r="A84" s="37">
        <v>2</v>
      </c>
      <c r="B84" s="50" t="s">
        <v>102</v>
      </c>
      <c r="D84" s="38" t="s">
        <v>139</v>
      </c>
      <c r="E84" s="39" t="s">
        <v>61</v>
      </c>
      <c r="F84" s="47">
        <v>50</v>
      </c>
      <c r="G84" s="47">
        <v>50</v>
      </c>
      <c r="H84" s="47">
        <v>50</v>
      </c>
      <c r="I84" s="47">
        <v>50</v>
      </c>
      <c r="J84" s="39">
        <v>50</v>
      </c>
      <c r="K84" s="39">
        <v>50</v>
      </c>
      <c r="L84" s="39">
        <v>49</v>
      </c>
      <c r="M84" s="39">
        <v>49</v>
      </c>
      <c r="N84" s="39"/>
      <c r="O84" s="39"/>
      <c r="P84" s="39"/>
      <c r="Q84" s="39"/>
      <c r="R84" s="37">
        <v>421.1</v>
      </c>
      <c r="S84" s="37">
        <f>SUM(F84:M84)</f>
        <v>398</v>
      </c>
      <c r="T84" s="37">
        <v>421.1</v>
      </c>
    </row>
    <row r="85" spans="1:20" x14ac:dyDescent="0.25">
      <c r="A85" s="37">
        <v>3</v>
      </c>
      <c r="B85" s="50" t="s">
        <v>102</v>
      </c>
      <c r="D85" s="38" t="s">
        <v>140</v>
      </c>
      <c r="E85" s="39" t="s">
        <v>61</v>
      </c>
      <c r="F85" s="47">
        <v>50</v>
      </c>
      <c r="G85" s="47">
        <v>50</v>
      </c>
      <c r="H85" s="47">
        <v>50</v>
      </c>
      <c r="I85" s="47">
        <v>50</v>
      </c>
      <c r="J85" s="39">
        <v>50</v>
      </c>
      <c r="K85" s="39">
        <v>50</v>
      </c>
      <c r="L85" s="39">
        <v>49</v>
      </c>
      <c r="M85" s="39">
        <v>50</v>
      </c>
      <c r="N85" s="39"/>
      <c r="O85" s="39"/>
      <c r="P85" s="39"/>
      <c r="Q85" s="39"/>
      <c r="R85" s="37">
        <v>419.7</v>
      </c>
      <c r="S85" s="37">
        <f>SUM(F85:M85)</f>
        <v>399</v>
      </c>
      <c r="T85" s="37">
        <v>419.7</v>
      </c>
    </row>
    <row r="86" spans="1:20" x14ac:dyDescent="0.25">
      <c r="A86" s="37">
        <v>4</v>
      </c>
      <c r="B86" s="50" t="s">
        <v>102</v>
      </c>
      <c r="D86" s="38" t="s">
        <v>98</v>
      </c>
      <c r="E86" s="39" t="s">
        <v>61</v>
      </c>
      <c r="F86" s="47">
        <v>50</v>
      </c>
      <c r="G86" s="47">
        <v>49</v>
      </c>
      <c r="H86" s="47">
        <v>47</v>
      </c>
      <c r="I86" s="47">
        <v>50</v>
      </c>
      <c r="J86" s="39">
        <v>50</v>
      </c>
      <c r="K86" s="39">
        <v>49</v>
      </c>
      <c r="L86" s="39">
        <v>50</v>
      </c>
      <c r="M86" s="39">
        <v>50</v>
      </c>
      <c r="N86" s="39"/>
      <c r="O86" s="39"/>
      <c r="P86" s="39"/>
      <c r="Q86" s="39"/>
      <c r="R86" s="37">
        <v>416.6</v>
      </c>
      <c r="S86" s="37">
        <f>SUM(F86:M86)</f>
        <v>395</v>
      </c>
      <c r="T86" s="37">
        <v>416.6</v>
      </c>
    </row>
    <row r="87" spans="1:20" x14ac:dyDescent="0.25">
      <c r="A87" s="37">
        <v>5</v>
      </c>
      <c r="B87" s="50" t="s">
        <v>102</v>
      </c>
      <c r="D87" s="38" t="s">
        <v>63</v>
      </c>
      <c r="E87" s="37" t="s">
        <v>45</v>
      </c>
      <c r="F87" s="47">
        <v>50</v>
      </c>
      <c r="G87" s="47">
        <v>50</v>
      </c>
      <c r="H87" s="47">
        <v>49</v>
      </c>
      <c r="I87" s="47">
        <v>50</v>
      </c>
      <c r="J87" s="47">
        <v>49</v>
      </c>
      <c r="K87" s="47">
        <v>50</v>
      </c>
      <c r="L87" s="47">
        <v>50</v>
      </c>
      <c r="M87" s="47">
        <v>49</v>
      </c>
      <c r="N87" s="37"/>
      <c r="O87" s="37"/>
      <c r="P87" s="37"/>
      <c r="Q87" s="37"/>
      <c r="R87" s="37">
        <v>416.2</v>
      </c>
      <c r="S87" s="37">
        <f>SUM(F87:M87)</f>
        <v>397</v>
      </c>
      <c r="T87" s="37">
        <v>416.2</v>
      </c>
    </row>
    <row r="88" spans="1:20" x14ac:dyDescent="0.25">
      <c r="A88" s="37">
        <v>6</v>
      </c>
      <c r="B88" s="50" t="s">
        <v>102</v>
      </c>
      <c r="D88" s="38" t="s">
        <v>141</v>
      </c>
      <c r="E88" s="39" t="s">
        <v>61</v>
      </c>
      <c r="F88" s="47">
        <v>50</v>
      </c>
      <c r="G88" s="47">
        <v>50</v>
      </c>
      <c r="H88" s="47">
        <v>49</v>
      </c>
      <c r="I88" s="47">
        <v>49</v>
      </c>
      <c r="J88" s="39">
        <v>49</v>
      </c>
      <c r="K88" s="39">
        <v>50</v>
      </c>
      <c r="L88" s="39">
        <v>47</v>
      </c>
      <c r="M88" s="39">
        <v>50</v>
      </c>
      <c r="N88" s="39"/>
      <c r="O88" s="39"/>
      <c r="P88" s="39"/>
      <c r="Q88" s="39"/>
      <c r="R88" s="37">
        <v>412.9</v>
      </c>
      <c r="S88" s="37">
        <f>SUM(F88:M88)</f>
        <v>394</v>
      </c>
      <c r="T88" s="37">
        <v>412.9</v>
      </c>
    </row>
    <row r="89" spans="1:20" x14ac:dyDescent="0.25">
      <c r="A89" s="37">
        <v>7</v>
      </c>
      <c r="B89" s="50" t="s">
        <v>102</v>
      </c>
      <c r="D89" s="38" t="s">
        <v>104</v>
      </c>
      <c r="E89" s="39" t="s">
        <v>105</v>
      </c>
      <c r="F89" s="47">
        <v>101.9</v>
      </c>
      <c r="H89" s="47">
        <v>103.5</v>
      </c>
      <c r="J89" s="39">
        <v>102.2</v>
      </c>
      <c r="K89" s="39"/>
      <c r="L89" s="39">
        <v>104</v>
      </c>
      <c r="M89" s="39"/>
      <c r="N89" s="39"/>
      <c r="O89" s="39"/>
      <c r="P89" s="39"/>
      <c r="Q89" s="39"/>
      <c r="R89" s="37">
        <f>SUM(F89:M89)</f>
        <v>411.6</v>
      </c>
      <c r="S89" s="47">
        <v>393</v>
      </c>
      <c r="T89" s="37">
        <v>411.6</v>
      </c>
    </row>
    <row r="90" spans="1:20" x14ac:dyDescent="0.25">
      <c r="A90" s="37">
        <v>8</v>
      </c>
      <c r="B90" s="50" t="s">
        <v>102</v>
      </c>
      <c r="D90" s="38" t="s">
        <v>103</v>
      </c>
      <c r="E90" s="39" t="s">
        <v>105</v>
      </c>
      <c r="F90" s="47">
        <v>101.4</v>
      </c>
      <c r="H90" s="47">
        <v>101.8</v>
      </c>
      <c r="J90" s="39">
        <v>103.2</v>
      </c>
      <c r="K90" s="39"/>
      <c r="L90" s="39">
        <v>102.3</v>
      </c>
      <c r="M90" s="39"/>
      <c r="N90" s="39"/>
      <c r="O90" s="39"/>
      <c r="P90" s="39"/>
      <c r="Q90" s="39"/>
      <c r="R90" s="37">
        <f>SUM(F90:M90)</f>
        <v>408.7</v>
      </c>
      <c r="S90" s="47">
        <v>390</v>
      </c>
      <c r="T90" s="37">
        <v>408.7</v>
      </c>
    </row>
    <row r="91" spans="1:20" x14ac:dyDescent="0.25">
      <c r="A91" s="37">
        <v>9</v>
      </c>
      <c r="B91" s="50" t="s">
        <v>102</v>
      </c>
      <c r="D91" s="38" t="s">
        <v>120</v>
      </c>
      <c r="E91" s="37" t="s">
        <v>45</v>
      </c>
      <c r="F91" s="47">
        <v>50</v>
      </c>
      <c r="G91" s="47">
        <v>46</v>
      </c>
      <c r="H91" s="47">
        <v>47</v>
      </c>
      <c r="I91" s="47">
        <v>50</v>
      </c>
      <c r="J91" s="47">
        <v>50</v>
      </c>
      <c r="K91" s="47">
        <v>49</v>
      </c>
      <c r="L91" s="47">
        <v>49</v>
      </c>
      <c r="M91" s="47">
        <v>48</v>
      </c>
      <c r="N91" s="37"/>
      <c r="O91" s="37"/>
      <c r="P91" s="37"/>
      <c r="Q91" s="37"/>
      <c r="R91" s="37">
        <v>407.8</v>
      </c>
      <c r="S91" s="37">
        <f>SUM(F91:M91)</f>
        <v>389</v>
      </c>
      <c r="T91" s="37">
        <v>407.8</v>
      </c>
    </row>
    <row r="92" spans="1:20" x14ac:dyDescent="0.25">
      <c r="A92" s="37">
        <v>10</v>
      </c>
      <c r="B92" s="50" t="s">
        <v>102</v>
      </c>
      <c r="D92" s="38" t="s">
        <v>142</v>
      </c>
      <c r="E92" s="39" t="s">
        <v>61</v>
      </c>
      <c r="F92" s="47">
        <v>49</v>
      </c>
      <c r="G92" s="47">
        <v>48</v>
      </c>
      <c r="H92" s="47">
        <v>48</v>
      </c>
      <c r="I92" s="47">
        <v>50</v>
      </c>
      <c r="J92" s="39">
        <v>48</v>
      </c>
      <c r="K92" s="39">
        <v>49</v>
      </c>
      <c r="L92" s="39">
        <v>50</v>
      </c>
      <c r="M92" s="39">
        <v>50</v>
      </c>
      <c r="N92" s="39"/>
      <c r="O92" s="39"/>
      <c r="P92" s="39"/>
      <c r="Q92" s="39"/>
      <c r="R92" s="37">
        <v>406.6</v>
      </c>
      <c r="S92" s="37">
        <f>SUM(F92:M92)</f>
        <v>392</v>
      </c>
      <c r="T92" s="37">
        <v>406.6</v>
      </c>
    </row>
    <row r="93" spans="1:20" x14ac:dyDescent="0.25">
      <c r="A93" s="37">
        <v>11</v>
      </c>
      <c r="B93" s="50" t="s">
        <v>102</v>
      </c>
      <c r="D93" s="38" t="s">
        <v>121</v>
      </c>
      <c r="E93" s="37" t="s">
        <v>45</v>
      </c>
      <c r="F93" s="47">
        <v>46</v>
      </c>
      <c r="G93" s="47">
        <v>49</v>
      </c>
      <c r="H93" s="47">
        <v>50</v>
      </c>
      <c r="I93" s="47">
        <v>50</v>
      </c>
      <c r="J93" s="47">
        <v>45</v>
      </c>
      <c r="K93" s="47">
        <v>47</v>
      </c>
      <c r="L93" s="47">
        <v>49</v>
      </c>
      <c r="M93" s="47">
        <v>49</v>
      </c>
      <c r="N93" s="37"/>
      <c r="O93" s="37"/>
      <c r="P93" s="37"/>
      <c r="Q93" s="37"/>
      <c r="R93" s="37">
        <v>401.5</v>
      </c>
      <c r="S93" s="37">
        <f>SUM(F93:M93)</f>
        <v>385</v>
      </c>
      <c r="T93" s="37">
        <v>401.5</v>
      </c>
    </row>
    <row r="94" spans="1:20" x14ac:dyDescent="0.25">
      <c r="A94" s="37">
        <v>12</v>
      </c>
      <c r="B94" s="50" t="s">
        <v>102</v>
      </c>
      <c r="D94" s="38" t="s">
        <v>119</v>
      </c>
      <c r="E94" s="37" t="s">
        <v>45</v>
      </c>
      <c r="F94" s="47">
        <v>46</v>
      </c>
      <c r="G94" s="47">
        <v>50</v>
      </c>
      <c r="H94" s="47">
        <v>49</v>
      </c>
      <c r="I94" s="47">
        <v>47</v>
      </c>
      <c r="J94" s="47">
        <v>47</v>
      </c>
      <c r="K94" s="47">
        <v>48</v>
      </c>
      <c r="L94" s="47">
        <v>48</v>
      </c>
      <c r="M94" s="47">
        <v>44</v>
      </c>
      <c r="N94" s="37"/>
      <c r="O94" s="37"/>
      <c r="P94" s="37"/>
      <c r="Q94" s="37"/>
      <c r="R94" s="37">
        <v>398.3</v>
      </c>
      <c r="S94" s="37">
        <f>SUM(F94:M94)</f>
        <v>379</v>
      </c>
      <c r="T94" s="37">
        <v>398.3</v>
      </c>
    </row>
    <row r="95" spans="1:20" ht="12.75" customHeight="1" x14ac:dyDescent="0.25">
      <c r="A95" s="37">
        <v>13</v>
      </c>
      <c r="B95" s="50" t="s">
        <v>102</v>
      </c>
      <c r="D95" s="38" t="s">
        <v>143</v>
      </c>
      <c r="E95" s="39" t="s">
        <v>61</v>
      </c>
      <c r="F95" s="47">
        <v>47</v>
      </c>
      <c r="G95" s="47">
        <v>46</v>
      </c>
      <c r="H95" s="47">
        <v>45</v>
      </c>
      <c r="I95" s="47">
        <v>47</v>
      </c>
      <c r="J95" s="39">
        <v>47</v>
      </c>
      <c r="K95" s="39">
        <v>49</v>
      </c>
      <c r="L95" s="39">
        <v>50</v>
      </c>
      <c r="M95" s="39">
        <v>49</v>
      </c>
      <c r="N95" s="39"/>
      <c r="O95" s="39"/>
      <c r="P95" s="39"/>
      <c r="Q95" s="39"/>
      <c r="R95" s="37">
        <v>394.6</v>
      </c>
      <c r="S95" s="37">
        <f>SUM(F95:M95)</f>
        <v>380</v>
      </c>
      <c r="T95" s="37">
        <v>394.6</v>
      </c>
    </row>
    <row r="96" spans="1:20" ht="12.75" customHeight="1" x14ac:dyDescent="0.25">
      <c r="E96" s="39"/>
      <c r="J96" s="39"/>
      <c r="K96" s="39"/>
      <c r="L96" s="39"/>
      <c r="M96" s="39"/>
      <c r="N96" s="39"/>
      <c r="O96" s="39"/>
      <c r="P96" s="39"/>
      <c r="Q96" s="39"/>
      <c r="R96" s="37"/>
    </row>
    <row r="97" spans="1:20" ht="12.75" customHeight="1" x14ac:dyDescent="0.25">
      <c r="E97" s="39"/>
      <c r="J97" s="39"/>
      <c r="K97" s="39"/>
      <c r="L97" s="39"/>
      <c r="M97" s="39"/>
      <c r="N97" s="39"/>
      <c r="O97" s="39"/>
      <c r="P97" s="39"/>
      <c r="Q97" s="39"/>
      <c r="R97" s="37"/>
    </row>
    <row r="98" spans="1:20" ht="12.75" customHeight="1" x14ac:dyDescent="0.25">
      <c r="A98" s="37">
        <v>1</v>
      </c>
      <c r="B98" s="50" t="s">
        <v>90</v>
      </c>
      <c r="D98" s="38" t="s">
        <v>95</v>
      </c>
      <c r="E98" s="39" t="s">
        <v>105</v>
      </c>
      <c r="F98" s="47">
        <v>103.5</v>
      </c>
      <c r="H98" s="47">
        <v>103.4</v>
      </c>
      <c r="J98" s="39">
        <v>104.9</v>
      </c>
      <c r="K98" s="39"/>
      <c r="L98" s="39">
        <v>102.7</v>
      </c>
      <c r="M98" s="39"/>
      <c r="N98" s="39"/>
      <c r="O98" s="39"/>
      <c r="P98" s="39"/>
      <c r="Q98" s="39"/>
      <c r="R98" s="37">
        <f>SUM(F98:M98)</f>
        <v>414.5</v>
      </c>
      <c r="S98" s="47">
        <v>395</v>
      </c>
      <c r="T98" s="37">
        <v>414.5</v>
      </c>
    </row>
    <row r="99" spans="1:20" ht="13.5" customHeight="1" x14ac:dyDescent="0.25">
      <c r="A99" s="37">
        <v>2</v>
      </c>
      <c r="B99" s="50" t="s">
        <v>90</v>
      </c>
      <c r="D99" s="38" t="s">
        <v>52</v>
      </c>
      <c r="E99" s="39" t="s">
        <v>105</v>
      </c>
      <c r="F99" s="47">
        <v>103.7</v>
      </c>
      <c r="H99" s="47">
        <v>104.4</v>
      </c>
      <c r="J99" s="39">
        <v>102.3</v>
      </c>
      <c r="K99" s="39"/>
      <c r="L99" s="39">
        <v>103.4</v>
      </c>
      <c r="M99" s="39"/>
      <c r="N99" s="39"/>
      <c r="O99" s="39"/>
      <c r="P99" s="39"/>
      <c r="Q99" s="39"/>
      <c r="R99" s="37">
        <f>SUM(F99:M99)</f>
        <v>413.80000000000007</v>
      </c>
      <c r="S99" s="47">
        <v>396</v>
      </c>
      <c r="T99" s="37">
        <v>413.8</v>
      </c>
    </row>
    <row r="100" spans="1:20" ht="13.5" customHeight="1" x14ac:dyDescent="0.25">
      <c r="A100" s="37">
        <v>3</v>
      </c>
      <c r="B100" s="50" t="s">
        <v>90</v>
      </c>
      <c r="D100" s="38" t="s">
        <v>22</v>
      </c>
      <c r="E100" s="39" t="s">
        <v>2</v>
      </c>
      <c r="F100" s="47">
        <v>98</v>
      </c>
      <c r="H100" s="47">
        <v>99</v>
      </c>
      <c r="J100" s="39">
        <v>100</v>
      </c>
      <c r="K100" s="39"/>
      <c r="L100" s="39">
        <v>99</v>
      </c>
      <c r="M100" s="39"/>
      <c r="N100" s="39"/>
      <c r="O100" s="39"/>
      <c r="P100" s="39"/>
      <c r="Q100" s="39"/>
      <c r="R100" s="37">
        <v>413.1</v>
      </c>
      <c r="S100" s="47">
        <f>SUM(F100:M100)</f>
        <v>396</v>
      </c>
      <c r="T100" s="37">
        <v>413.1</v>
      </c>
    </row>
    <row r="101" spans="1:20" ht="14.25" customHeight="1" x14ac:dyDescent="0.25">
      <c r="A101" s="37">
        <v>4</v>
      </c>
      <c r="B101" s="50" t="s">
        <v>90</v>
      </c>
      <c r="D101" s="38" t="s">
        <v>24</v>
      </c>
      <c r="E101" s="39" t="s">
        <v>105</v>
      </c>
      <c r="F101" s="47">
        <v>103</v>
      </c>
      <c r="H101" s="47">
        <v>101.7</v>
      </c>
      <c r="J101" s="39">
        <v>102.2</v>
      </c>
      <c r="K101" s="39"/>
      <c r="L101" s="39">
        <v>102.6</v>
      </c>
      <c r="M101" s="39"/>
      <c r="N101" s="39"/>
      <c r="O101" s="39"/>
      <c r="P101" s="39"/>
      <c r="Q101" s="39"/>
      <c r="R101" s="37">
        <f>SUM(F101:M101)</f>
        <v>409.5</v>
      </c>
      <c r="S101" s="47">
        <v>391</v>
      </c>
      <c r="T101" s="37">
        <v>409.5</v>
      </c>
    </row>
    <row r="102" spans="1:20" ht="14.25" customHeight="1" x14ac:dyDescent="0.25">
      <c r="A102" s="37">
        <v>5</v>
      </c>
      <c r="B102" s="50" t="s">
        <v>90</v>
      </c>
      <c r="D102" s="38" t="s">
        <v>99</v>
      </c>
      <c r="E102" s="39" t="s">
        <v>61</v>
      </c>
      <c r="F102" s="47">
        <v>49</v>
      </c>
      <c r="G102" s="47">
        <v>48</v>
      </c>
      <c r="H102" s="47">
        <v>49</v>
      </c>
      <c r="I102" s="47">
        <v>49</v>
      </c>
      <c r="J102" s="39">
        <v>47</v>
      </c>
      <c r="K102" s="39">
        <v>50</v>
      </c>
      <c r="L102" s="39">
        <v>49</v>
      </c>
      <c r="M102" s="39">
        <v>50</v>
      </c>
      <c r="N102" s="39"/>
      <c r="O102" s="39"/>
      <c r="P102" s="39"/>
      <c r="Q102" s="39"/>
      <c r="R102" s="37">
        <v>406.9</v>
      </c>
      <c r="S102" s="37">
        <f>SUM(F102:M102)</f>
        <v>391</v>
      </c>
      <c r="T102" s="37">
        <v>406.9</v>
      </c>
    </row>
    <row r="103" spans="1:20" ht="15" customHeight="1" x14ac:dyDescent="0.25">
      <c r="A103" s="37">
        <v>6</v>
      </c>
      <c r="B103" s="50" t="s">
        <v>90</v>
      </c>
      <c r="D103" s="38" t="s">
        <v>144</v>
      </c>
      <c r="E103" s="39" t="s">
        <v>61</v>
      </c>
      <c r="F103" s="47">
        <v>49</v>
      </c>
      <c r="G103" s="47">
        <v>48</v>
      </c>
      <c r="H103" s="47">
        <v>50</v>
      </c>
      <c r="I103" s="47">
        <v>49</v>
      </c>
      <c r="J103" s="39">
        <v>48</v>
      </c>
      <c r="K103" s="39">
        <v>47</v>
      </c>
      <c r="L103" s="39">
        <v>49</v>
      </c>
      <c r="M103" s="39">
        <v>47</v>
      </c>
      <c r="N103" s="39"/>
      <c r="O103" s="39"/>
      <c r="P103" s="39"/>
      <c r="Q103" s="39"/>
      <c r="R103" s="37">
        <v>406.9</v>
      </c>
      <c r="S103" s="37">
        <f>SUM(F103:M103)</f>
        <v>387</v>
      </c>
      <c r="T103" s="37">
        <v>406.9</v>
      </c>
    </row>
    <row r="104" spans="1:20" ht="15.75" customHeight="1" x14ac:dyDescent="0.25">
      <c r="A104" s="37">
        <v>7</v>
      </c>
      <c r="B104" s="50" t="s">
        <v>90</v>
      </c>
      <c r="D104" s="38" t="s">
        <v>158</v>
      </c>
      <c r="E104" s="39" t="s">
        <v>39</v>
      </c>
      <c r="F104" s="47">
        <v>50</v>
      </c>
      <c r="G104" s="47">
        <v>49</v>
      </c>
      <c r="H104" s="47">
        <v>49</v>
      </c>
      <c r="I104" s="47">
        <v>49</v>
      </c>
      <c r="J104" s="39">
        <v>50</v>
      </c>
      <c r="K104" s="39">
        <v>50</v>
      </c>
      <c r="L104" s="39">
        <v>50</v>
      </c>
      <c r="M104" s="39">
        <v>50</v>
      </c>
      <c r="N104" s="39"/>
      <c r="O104" s="39"/>
      <c r="P104" s="39"/>
      <c r="Q104" s="39"/>
      <c r="R104" s="37">
        <f>SUM(F104:Q104)</f>
        <v>397</v>
      </c>
      <c r="S104" s="47">
        <v>397</v>
      </c>
    </row>
    <row r="105" spans="1:20" ht="15.75" customHeight="1" x14ac:dyDescent="0.25">
      <c r="E105" s="39"/>
      <c r="J105" s="39"/>
      <c r="K105" s="39"/>
      <c r="L105" s="39"/>
      <c r="M105" s="39"/>
      <c r="N105" s="39"/>
      <c r="O105" s="39"/>
      <c r="P105" s="39"/>
      <c r="Q105" s="39"/>
      <c r="R105" s="37"/>
    </row>
    <row r="106" spans="1:20" ht="15.75" customHeight="1" x14ac:dyDescent="0.25">
      <c r="E106" s="39"/>
      <c r="J106" s="39"/>
      <c r="K106" s="39"/>
      <c r="L106" s="39"/>
      <c r="M106" s="39"/>
      <c r="N106" s="39"/>
      <c r="O106" s="39"/>
      <c r="P106" s="39"/>
      <c r="Q106" s="39"/>
      <c r="R106" s="37"/>
    </row>
    <row r="109" spans="1:20" ht="15" customHeight="1" x14ac:dyDescent="0.25">
      <c r="E109" s="39"/>
      <c r="J109" s="39"/>
      <c r="K109" s="39"/>
      <c r="L109" s="39"/>
      <c r="M109" s="39"/>
      <c r="N109" s="39"/>
      <c r="O109" s="39"/>
      <c r="P109" s="39"/>
      <c r="Q109" s="39"/>
      <c r="R109" s="37"/>
    </row>
    <row r="110" spans="1:20" x14ac:dyDescent="0.25">
      <c r="E110" s="40"/>
      <c r="S110" s="56"/>
    </row>
    <row r="111" spans="1:20" x14ac:dyDescent="0.25">
      <c r="E111" s="40"/>
      <c r="S111" s="56"/>
    </row>
    <row r="112" spans="1:20" x14ac:dyDescent="0.25">
      <c r="E112" s="40"/>
      <c r="S112" s="56"/>
    </row>
    <row r="113" spans="5:19" x14ac:dyDescent="0.25">
      <c r="E113" s="40"/>
      <c r="S113" s="56"/>
    </row>
    <row r="114" spans="5:19" x14ac:dyDescent="0.25">
      <c r="S114" s="56"/>
    </row>
  </sheetData>
  <sortState xmlns:xlrd2="http://schemas.microsoft.com/office/spreadsheetml/2017/richdata2" ref="B61:T70">
    <sortCondition descending="1" ref="R61:R70"/>
  </sortState>
  <phoneticPr fontId="0" type="noConversion"/>
  <pageMargins left="0.78740157480314965" right="0.78740157480314965" top="0.62992125984251968" bottom="0.51181102362204722" header="0.27559055118110237" footer="0.51181102362204722"/>
  <pageSetup paperSize="9" scale="75" orientation="portrait" r:id="rId1"/>
  <headerFooter alignWithMargins="0">
    <oddHeader>&amp;LUpplands Skyttesportförbund&amp;CHemmabaneserien 2014-15&amp;R&amp;D
Sid &amp;P(&amp;N)</oddHeader>
  </headerFooter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4"/>
  <sheetViews>
    <sheetView topLeftCell="A4" workbookViewId="0">
      <selection activeCell="Q9" sqref="Q9"/>
    </sheetView>
  </sheetViews>
  <sheetFormatPr defaultRowHeight="15" x14ac:dyDescent="0.25"/>
  <cols>
    <col min="1" max="1" width="4.44140625" style="37" customWidth="1"/>
    <col min="2" max="2" width="21" style="37" customWidth="1"/>
    <col min="3" max="3" width="44.5546875" style="37" customWidth="1"/>
    <col min="4" max="5" width="8.44140625" style="37" customWidth="1"/>
    <col min="6" max="6" width="8.44140625" style="50" customWidth="1"/>
    <col min="7" max="7" width="7.33203125" style="50" customWidth="1"/>
    <col min="8" max="8" width="8.5546875" style="50" customWidth="1"/>
    <col min="9" max="9" width="8" style="50" customWidth="1"/>
    <col min="10" max="10" width="11.109375" style="50" bestFit="1" customWidth="1"/>
    <col min="11" max="11" width="9.33203125" customWidth="1"/>
  </cols>
  <sheetData>
    <row r="1" spans="1:10" x14ac:dyDescent="0.25">
      <c r="F1" s="37"/>
      <c r="G1" s="37"/>
      <c r="H1" s="37"/>
      <c r="I1" s="37"/>
      <c r="J1" s="37"/>
    </row>
    <row r="2" spans="1:10" ht="15.6" x14ac:dyDescent="0.3">
      <c r="B2" s="18" t="s">
        <v>31</v>
      </c>
      <c r="C2" s="18"/>
      <c r="D2" s="18"/>
      <c r="E2" s="18"/>
    </row>
    <row r="3" spans="1:10" ht="15.6" x14ac:dyDescent="0.3">
      <c r="B3" s="18" t="s">
        <v>30</v>
      </c>
      <c r="C3" s="18"/>
      <c r="D3" s="18"/>
      <c r="E3" s="18"/>
    </row>
    <row r="6" spans="1:10" ht="15.6" x14ac:dyDescent="0.3">
      <c r="B6" s="23" t="s">
        <v>146</v>
      </c>
      <c r="C6" s="23" t="s">
        <v>148</v>
      </c>
      <c r="D6" s="23"/>
      <c r="E6" s="23"/>
      <c r="J6" s="50" t="s">
        <v>23</v>
      </c>
    </row>
    <row r="7" spans="1:10" ht="12" customHeight="1" x14ac:dyDescent="0.3">
      <c r="B7" s="23"/>
      <c r="C7" s="23"/>
      <c r="D7" s="23"/>
      <c r="E7" s="23"/>
    </row>
    <row r="8" spans="1:10" ht="15.6" x14ac:dyDescent="0.3">
      <c r="A8" s="37">
        <v>1</v>
      </c>
      <c r="B8" s="37" t="s">
        <v>46</v>
      </c>
      <c r="C8" s="37" t="s">
        <v>149</v>
      </c>
      <c r="D8" s="37">
        <v>424.4</v>
      </c>
      <c r="E8" s="37">
        <v>420.8</v>
      </c>
      <c r="G8" s="50">
        <v>418.9</v>
      </c>
      <c r="I8" s="50">
        <f>SUM(D8:H8)</f>
        <v>1264.0999999999999</v>
      </c>
      <c r="J8" s="36">
        <v>1</v>
      </c>
    </row>
    <row r="9" spans="1:10" ht="15.6" x14ac:dyDescent="0.3">
      <c r="A9" s="37">
        <v>2</v>
      </c>
      <c r="B9" s="37" t="s">
        <v>25</v>
      </c>
      <c r="C9" s="37" t="s">
        <v>155</v>
      </c>
      <c r="D9" s="37">
        <v>420.4</v>
      </c>
      <c r="E9" s="37">
        <v>419.5</v>
      </c>
      <c r="F9" s="50">
        <v>423</v>
      </c>
      <c r="I9" s="50">
        <f t="shared" ref="I9:I15" si="0">SUM(D9:H9)</f>
        <v>1262.9000000000001</v>
      </c>
      <c r="J9" s="36">
        <v>2</v>
      </c>
    </row>
    <row r="10" spans="1:10" ht="15.6" x14ac:dyDescent="0.3">
      <c r="A10" s="37">
        <v>3</v>
      </c>
      <c r="I10" s="50">
        <f t="shared" si="0"/>
        <v>0</v>
      </c>
      <c r="J10" s="36"/>
    </row>
    <row r="11" spans="1:10" ht="15.6" x14ac:dyDescent="0.3">
      <c r="A11" s="37">
        <v>4</v>
      </c>
      <c r="I11" s="50">
        <f t="shared" si="0"/>
        <v>0</v>
      </c>
      <c r="J11" s="36"/>
    </row>
    <row r="12" spans="1:10" ht="15.6" x14ac:dyDescent="0.3">
      <c r="A12" s="37">
        <v>5</v>
      </c>
      <c r="I12" s="50">
        <f t="shared" si="0"/>
        <v>0</v>
      </c>
      <c r="J12" s="36"/>
    </row>
    <row r="13" spans="1:10" ht="15.6" x14ac:dyDescent="0.3">
      <c r="A13" s="37">
        <v>6</v>
      </c>
      <c r="I13" s="50">
        <f t="shared" si="0"/>
        <v>0</v>
      </c>
      <c r="J13" s="36"/>
    </row>
    <row r="14" spans="1:10" ht="15.6" x14ac:dyDescent="0.3">
      <c r="A14" s="37">
        <v>7</v>
      </c>
      <c r="I14" s="50">
        <f t="shared" si="0"/>
        <v>0</v>
      </c>
      <c r="J14" s="36"/>
    </row>
    <row r="15" spans="1:10" ht="15.6" x14ac:dyDescent="0.3">
      <c r="A15" s="37">
        <v>8</v>
      </c>
      <c r="I15" s="50">
        <f t="shared" si="0"/>
        <v>0</v>
      </c>
      <c r="J15" s="36"/>
    </row>
    <row r="17" spans="1:10" ht="15.6" x14ac:dyDescent="0.3">
      <c r="B17" s="23" t="s">
        <v>147</v>
      </c>
      <c r="C17" s="23"/>
      <c r="D17" s="23"/>
      <c r="E17" s="23"/>
    </row>
    <row r="18" spans="1:10" ht="12" customHeight="1" x14ac:dyDescent="0.3">
      <c r="B18" s="23"/>
      <c r="C18" s="23"/>
      <c r="D18" s="23"/>
      <c r="E18" s="23"/>
    </row>
    <row r="19" spans="1:10" ht="15.6" x14ac:dyDescent="0.3">
      <c r="A19" s="37">
        <v>1</v>
      </c>
      <c r="B19" s="37" t="s">
        <v>46</v>
      </c>
      <c r="C19" s="37" t="s">
        <v>150</v>
      </c>
      <c r="D19" s="37">
        <v>421.1</v>
      </c>
      <c r="E19" s="37">
        <v>419.7</v>
      </c>
      <c r="F19" s="50">
        <v>416.6</v>
      </c>
      <c r="I19" s="50">
        <f>SUM(D19:H19)</f>
        <v>1257.4000000000001</v>
      </c>
      <c r="J19" s="36">
        <v>1</v>
      </c>
    </row>
    <row r="20" spans="1:10" ht="15.6" x14ac:dyDescent="0.3">
      <c r="A20" s="37">
        <v>2</v>
      </c>
      <c r="B20" s="37" t="s">
        <v>82</v>
      </c>
      <c r="C20" s="37" t="s">
        <v>154</v>
      </c>
      <c r="D20" s="37">
        <v>413.8</v>
      </c>
      <c r="F20" s="50">
        <v>414.5</v>
      </c>
      <c r="G20" s="50">
        <v>411.6</v>
      </c>
      <c r="I20" s="50">
        <f t="shared" ref="I20:I24" si="1">SUM(D20:H20)</f>
        <v>1239.9000000000001</v>
      </c>
      <c r="J20" s="36">
        <v>2</v>
      </c>
    </row>
    <row r="21" spans="1:10" ht="15.6" x14ac:dyDescent="0.3">
      <c r="A21" s="37">
        <v>3</v>
      </c>
      <c r="I21" s="50">
        <f t="shared" si="1"/>
        <v>0</v>
      </c>
      <c r="J21" s="36"/>
    </row>
    <row r="22" spans="1:10" ht="15.6" x14ac:dyDescent="0.3">
      <c r="A22" s="37">
        <v>4</v>
      </c>
      <c r="I22" s="50">
        <f t="shared" si="1"/>
        <v>0</v>
      </c>
      <c r="J22" s="36"/>
    </row>
    <row r="23" spans="1:10" ht="15.6" x14ac:dyDescent="0.3">
      <c r="A23" s="37">
        <v>5</v>
      </c>
      <c r="I23" s="50">
        <f t="shared" si="1"/>
        <v>0</v>
      </c>
      <c r="J23" s="36"/>
    </row>
    <row r="24" spans="1:10" ht="15.6" x14ac:dyDescent="0.3">
      <c r="A24" s="37">
        <v>6</v>
      </c>
      <c r="I24" s="50">
        <f t="shared" si="1"/>
        <v>0</v>
      </c>
      <c r="J24" s="36"/>
    </row>
    <row r="25" spans="1:10" ht="15.6" x14ac:dyDescent="0.3">
      <c r="A25" s="37">
        <v>7</v>
      </c>
      <c r="I25" s="50">
        <f t="shared" ref="I25:I26" si="2">SUM(F25:H25)</f>
        <v>0</v>
      </c>
      <c r="J25" s="36"/>
    </row>
    <row r="26" spans="1:10" ht="15.6" x14ac:dyDescent="0.3">
      <c r="A26" s="37">
        <v>8</v>
      </c>
      <c r="I26" s="50">
        <f t="shared" si="2"/>
        <v>0</v>
      </c>
      <c r="J26" s="36"/>
    </row>
    <row r="28" spans="1:10" ht="15.6" x14ac:dyDescent="0.3">
      <c r="B28" s="23" t="s">
        <v>151</v>
      </c>
      <c r="C28" s="23"/>
      <c r="D28" s="23"/>
      <c r="E28" s="23"/>
    </row>
    <row r="29" spans="1:10" ht="15.6" x14ac:dyDescent="0.3">
      <c r="A29" s="37">
        <v>1</v>
      </c>
      <c r="B29" s="37" t="s">
        <v>153</v>
      </c>
      <c r="C29" s="37" t="s">
        <v>166</v>
      </c>
      <c r="D29" s="37">
        <v>407.9</v>
      </c>
      <c r="E29" s="37">
        <v>390.5</v>
      </c>
      <c r="G29" s="50">
        <v>403</v>
      </c>
      <c r="I29" s="50">
        <f>SUM(D29:H29)</f>
        <v>1201.4000000000001</v>
      </c>
      <c r="J29" s="36">
        <v>1</v>
      </c>
    </row>
    <row r="30" spans="1:10" ht="15.6" x14ac:dyDescent="0.3">
      <c r="A30" s="37">
        <v>2</v>
      </c>
      <c r="B30" s="37" t="s">
        <v>46</v>
      </c>
      <c r="C30" s="37" t="s">
        <v>152</v>
      </c>
      <c r="D30" s="37">
        <v>402.7</v>
      </c>
      <c r="E30" s="37">
        <v>380.2</v>
      </c>
      <c r="F30" s="50">
        <v>372.3</v>
      </c>
      <c r="I30" s="50">
        <f>SUM(D30:H30)</f>
        <v>1155.2</v>
      </c>
      <c r="J30" s="36">
        <v>2</v>
      </c>
    </row>
    <row r="31" spans="1:10" ht="15.6" x14ac:dyDescent="0.3">
      <c r="A31" s="37">
        <v>3</v>
      </c>
      <c r="I31" s="50">
        <f>SUM(F31:H31)</f>
        <v>0</v>
      </c>
      <c r="J31" s="36"/>
    </row>
    <row r="32" spans="1:10" ht="15.6" x14ac:dyDescent="0.3">
      <c r="A32" s="37">
        <v>4</v>
      </c>
      <c r="B32" s="23"/>
      <c r="C32" s="23"/>
      <c r="D32" s="23"/>
      <c r="E32" s="23"/>
    </row>
    <row r="33" spans="2:12" ht="15.6" x14ac:dyDescent="0.3">
      <c r="B33" s="23"/>
      <c r="C33" s="23"/>
      <c r="D33" s="23"/>
      <c r="E33" s="23"/>
    </row>
    <row r="34" spans="2:12" ht="15.6" x14ac:dyDescent="0.3">
      <c r="B34" s="23"/>
      <c r="C34" s="23"/>
      <c r="D34" s="23"/>
      <c r="E34" s="23"/>
    </row>
    <row r="35" spans="2:12" ht="15.6" x14ac:dyDescent="0.3">
      <c r="B35" s="23"/>
      <c r="C35" s="23"/>
      <c r="D35" s="23"/>
      <c r="E35" s="23"/>
    </row>
    <row r="36" spans="2:12" ht="15.6" x14ac:dyDescent="0.3">
      <c r="B36" s="23"/>
      <c r="C36" s="23"/>
      <c r="D36" s="23"/>
      <c r="E36" s="23"/>
    </row>
    <row r="37" spans="2:12" ht="15.6" x14ac:dyDescent="0.3">
      <c r="B37" s="23"/>
      <c r="C37" s="23"/>
      <c r="D37" s="23"/>
      <c r="E37" s="23"/>
    </row>
    <row r="38" spans="2:12" ht="15.6" x14ac:dyDescent="0.3">
      <c r="B38" s="23"/>
      <c r="C38" s="23"/>
      <c r="D38" s="23"/>
      <c r="E38" s="23"/>
    </row>
    <row r="39" spans="2:12" ht="15.75" customHeight="1" x14ac:dyDescent="0.3">
      <c r="B39" s="23"/>
      <c r="C39" s="23"/>
      <c r="D39" s="23"/>
      <c r="E39" s="23"/>
    </row>
    <row r="40" spans="2:12" ht="13.2" customHeight="1" x14ac:dyDescent="0.3">
      <c r="J40" s="36"/>
    </row>
    <row r="41" spans="2:12" ht="15.6" x14ac:dyDescent="0.3">
      <c r="J41" s="36"/>
      <c r="L41" s="32"/>
    </row>
    <row r="42" spans="2:12" ht="15.6" x14ac:dyDescent="0.3">
      <c r="I42" s="50">
        <f>SUM(F42:H42)</f>
        <v>0</v>
      </c>
      <c r="J42" s="36"/>
    </row>
    <row r="43" spans="2:12" ht="15.6" x14ac:dyDescent="0.3">
      <c r="I43" s="50">
        <v>0</v>
      </c>
      <c r="J43" s="36"/>
    </row>
    <row r="44" spans="2:12" ht="15.6" x14ac:dyDescent="0.3">
      <c r="I44" s="50">
        <f>SUM(F44:H44)</f>
        <v>0</v>
      </c>
      <c r="J44" s="36"/>
      <c r="K44" s="2"/>
    </row>
  </sheetData>
  <sortState xmlns:xlrd2="http://schemas.microsoft.com/office/spreadsheetml/2017/richdata2" ref="B29:I30">
    <sortCondition descending="1" ref="I29:I30"/>
  </sortState>
  <phoneticPr fontId="0" type="noConversion"/>
  <pageMargins left="0.78740157480314965" right="0.78740157480314965" top="0.62992125984251968" bottom="0.51181102362204722" header="0.27559055118110237" footer="0.51181102362204722"/>
  <pageSetup paperSize="9" scale="75" orientation="portrait" r:id="rId1"/>
  <headerFooter alignWithMargins="0">
    <oddHeader>&amp;LUpplands Skyttesportförbund&amp;CHemmabaneserien 2015-16
&amp;R&amp;D
Sid &amp;P(&amp;N)</oddHeader>
  </headerFooter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4"/>
  <dimension ref="A1:U127"/>
  <sheetViews>
    <sheetView zoomScale="115" zoomScaleNormal="100" workbookViewId="0">
      <pane ySplit="3" topLeftCell="A4" activePane="bottomLeft" state="frozenSplit"/>
      <selection activeCell="A105" sqref="A105"/>
      <selection pane="bottomLeft" activeCell="E8" sqref="E8"/>
    </sheetView>
  </sheetViews>
  <sheetFormatPr defaultColWidth="9.109375" defaultRowHeight="15" x14ac:dyDescent="0.25"/>
  <cols>
    <col min="1" max="1" width="5.44140625" style="37" customWidth="1"/>
    <col min="2" max="2" width="8.21875" style="37" customWidth="1"/>
    <col min="3" max="3" width="5.77734375" style="37" customWidth="1"/>
    <col min="4" max="4" width="20.33203125" style="38" customWidth="1"/>
    <col min="5" max="5" width="9.21875" style="37" customWidth="1"/>
    <col min="6" max="6" width="7.109375" style="37" customWidth="1"/>
    <col min="7" max="7" width="6.44140625" style="37" customWidth="1"/>
    <col min="8" max="8" width="6.88671875" style="37" customWidth="1"/>
    <col min="9" max="9" width="6" style="37" customWidth="1"/>
    <col min="10" max="10" width="7.44140625" style="37" customWidth="1"/>
    <col min="11" max="11" width="7" style="37" customWidth="1"/>
    <col min="12" max="12" width="6.5546875" style="37" customWidth="1"/>
    <col min="13" max="13" width="6.88671875" style="37" customWidth="1"/>
    <col min="14" max="15" width="6.5546875" style="37" customWidth="1"/>
    <col min="16" max="16" width="6.6640625" style="37" customWidth="1"/>
    <col min="17" max="17" width="6" style="57" customWidth="1"/>
    <col min="18" max="18" width="8.21875" style="37" customWidth="1"/>
    <col min="19" max="19" width="7.33203125" style="37" customWidth="1"/>
    <col min="20" max="20" width="7.77734375" style="37" customWidth="1"/>
    <col min="21" max="21" width="8" style="37" customWidth="1"/>
    <col min="22" max="16384" width="9.109375" style="10"/>
  </cols>
  <sheetData>
    <row r="1" spans="1:21" ht="22.2" customHeight="1" x14ac:dyDescent="0.3">
      <c r="B1" s="23" t="s">
        <v>123</v>
      </c>
    </row>
    <row r="2" spans="1:21" ht="16.8" customHeight="1" x14ac:dyDescent="0.3">
      <c r="B2" s="23" t="s">
        <v>125</v>
      </c>
    </row>
    <row r="3" spans="1:21" ht="18.600000000000001" customHeight="1" x14ac:dyDescent="0.25"/>
    <row r="4" spans="1:21" s="37" customFormat="1" ht="15.6" x14ac:dyDescent="0.3">
      <c r="B4" s="49" t="s">
        <v>32</v>
      </c>
      <c r="C4" s="50"/>
      <c r="D4" s="51" t="s">
        <v>126</v>
      </c>
      <c r="E4" s="52" t="s">
        <v>127</v>
      </c>
      <c r="F4" s="23">
        <v>1</v>
      </c>
      <c r="G4" s="23">
        <v>2</v>
      </c>
      <c r="H4" s="23">
        <v>3</v>
      </c>
      <c r="I4" s="23">
        <v>4</v>
      </c>
      <c r="J4" s="23">
        <v>5</v>
      </c>
      <c r="K4" s="23">
        <v>6</v>
      </c>
      <c r="L4" s="23">
        <v>7</v>
      </c>
      <c r="M4" s="23">
        <v>8</v>
      </c>
      <c r="N4" s="23">
        <v>9</v>
      </c>
      <c r="O4" s="23">
        <v>10</v>
      </c>
      <c r="P4" s="23">
        <v>11</v>
      </c>
      <c r="Q4" s="23">
        <v>12</v>
      </c>
      <c r="R4" s="52" t="s">
        <v>132</v>
      </c>
      <c r="S4" s="52" t="s">
        <v>133</v>
      </c>
      <c r="T4" s="52" t="s">
        <v>129</v>
      </c>
    </row>
    <row r="5" spans="1:21" s="37" customFormat="1" ht="15.6" x14ac:dyDescent="0.3">
      <c r="B5" s="49"/>
      <c r="C5" s="50"/>
      <c r="D5" s="51"/>
      <c r="E5" s="52"/>
    </row>
    <row r="6" spans="1:21" s="37" customFormat="1" x14ac:dyDescent="0.25">
      <c r="A6" s="37">
        <v>1</v>
      </c>
      <c r="B6" s="50" t="s">
        <v>55</v>
      </c>
      <c r="C6" s="50"/>
      <c r="D6" s="38" t="s">
        <v>67</v>
      </c>
      <c r="E6" s="39" t="s">
        <v>61</v>
      </c>
      <c r="F6" s="47">
        <v>47</v>
      </c>
      <c r="G6" s="47">
        <v>49</v>
      </c>
      <c r="H6" s="47">
        <v>47</v>
      </c>
      <c r="I6" s="47">
        <v>46</v>
      </c>
      <c r="J6" s="39">
        <v>49</v>
      </c>
      <c r="K6" s="39">
        <v>48</v>
      </c>
      <c r="L6" s="39">
        <v>48</v>
      </c>
      <c r="M6" s="39">
        <v>49</v>
      </c>
      <c r="N6" s="39"/>
      <c r="O6" s="39"/>
      <c r="P6" s="39"/>
      <c r="Q6" s="39"/>
      <c r="R6" s="37">
        <v>402.4</v>
      </c>
      <c r="S6" s="37">
        <v>383</v>
      </c>
    </row>
    <row r="7" spans="1:21" s="37" customFormat="1" x14ac:dyDescent="0.25">
      <c r="A7" s="37">
        <v>2</v>
      </c>
      <c r="B7" s="50" t="s">
        <v>89</v>
      </c>
      <c r="C7" s="50"/>
      <c r="D7" s="38" t="s">
        <v>48</v>
      </c>
      <c r="E7" s="39" t="s">
        <v>2</v>
      </c>
      <c r="F7" s="47">
        <v>93</v>
      </c>
      <c r="G7" s="47"/>
      <c r="H7" s="47">
        <v>91</v>
      </c>
      <c r="I7" s="47"/>
      <c r="J7" s="39">
        <v>96</v>
      </c>
      <c r="K7" s="39"/>
      <c r="L7" s="39">
        <v>94</v>
      </c>
      <c r="M7" s="39"/>
      <c r="N7" s="39"/>
      <c r="O7" s="39"/>
      <c r="P7" s="39"/>
      <c r="Q7" s="39"/>
      <c r="R7" s="37">
        <v>389.2</v>
      </c>
      <c r="S7" s="37">
        <v>374</v>
      </c>
    </row>
    <row r="8" spans="1:21" s="37" customFormat="1" x14ac:dyDescent="0.25">
      <c r="A8" s="37">
        <v>3</v>
      </c>
      <c r="B8" s="50" t="s">
        <v>55</v>
      </c>
      <c r="C8" s="50"/>
      <c r="D8" s="38" t="s">
        <v>77</v>
      </c>
      <c r="E8" s="39" t="s">
        <v>2</v>
      </c>
      <c r="F8" s="47">
        <v>90</v>
      </c>
      <c r="G8" s="47"/>
      <c r="H8" s="47">
        <v>87</v>
      </c>
      <c r="I8" s="47"/>
      <c r="J8" s="39">
        <v>90</v>
      </c>
      <c r="K8" s="39"/>
      <c r="L8" s="39">
        <v>88</v>
      </c>
      <c r="M8" s="39"/>
      <c r="N8" s="39"/>
      <c r="O8" s="39"/>
      <c r="P8" s="39"/>
      <c r="Q8" s="39"/>
      <c r="R8" s="37">
        <v>372.5</v>
      </c>
      <c r="S8" s="37">
        <v>355</v>
      </c>
    </row>
    <row r="9" spans="1:21" s="37" customFormat="1" x14ac:dyDescent="0.25">
      <c r="A9" s="37">
        <v>4</v>
      </c>
      <c r="B9" s="50" t="s">
        <v>55</v>
      </c>
      <c r="C9" s="50"/>
      <c r="D9" s="38" t="s">
        <v>58</v>
      </c>
      <c r="E9" s="39" t="s">
        <v>5</v>
      </c>
      <c r="F9" s="47">
        <v>90</v>
      </c>
      <c r="G9" s="47"/>
      <c r="H9" s="47">
        <v>87.5</v>
      </c>
      <c r="I9" s="47"/>
      <c r="J9" s="39">
        <v>92.3</v>
      </c>
      <c r="K9" s="39"/>
      <c r="L9" s="39">
        <v>86.3</v>
      </c>
      <c r="M9" s="39"/>
      <c r="N9" s="39"/>
      <c r="O9" s="39"/>
      <c r="P9" s="39"/>
      <c r="Q9" s="39"/>
      <c r="R9" s="37">
        <f>SUM(F9:Q9)</f>
        <v>356.1</v>
      </c>
      <c r="S9" s="37">
        <v>336</v>
      </c>
      <c r="T9" s="37">
        <v>356.1</v>
      </c>
    </row>
    <row r="10" spans="1:21" s="37" customFormat="1" x14ac:dyDescent="0.25">
      <c r="A10" s="37">
        <v>5</v>
      </c>
      <c r="B10" s="50" t="s">
        <v>55</v>
      </c>
      <c r="C10" s="50"/>
      <c r="D10" s="38" t="s">
        <v>73</v>
      </c>
      <c r="E10" s="39" t="s">
        <v>5</v>
      </c>
      <c r="F10" s="47">
        <v>87.8</v>
      </c>
      <c r="G10" s="47"/>
      <c r="H10" s="47">
        <v>86.9</v>
      </c>
      <c r="I10" s="47"/>
      <c r="J10" s="39">
        <v>83.6</v>
      </c>
      <c r="K10" s="39"/>
      <c r="L10" s="39">
        <v>94.7</v>
      </c>
      <c r="M10" s="39"/>
      <c r="N10" s="39"/>
      <c r="O10" s="39"/>
      <c r="P10" s="39"/>
      <c r="Q10" s="39"/>
      <c r="R10" s="37">
        <f>SUM(F10:Q10)</f>
        <v>352.99999999999994</v>
      </c>
      <c r="S10" s="37">
        <v>334</v>
      </c>
      <c r="T10" s="37">
        <v>353</v>
      </c>
    </row>
    <row r="11" spans="1:21" s="37" customFormat="1" x14ac:dyDescent="0.25">
      <c r="A11" s="37">
        <v>6</v>
      </c>
      <c r="B11" s="50" t="s">
        <v>55</v>
      </c>
      <c r="C11" s="50"/>
      <c r="D11" s="38" t="s">
        <v>84</v>
      </c>
      <c r="E11" s="39" t="s">
        <v>5</v>
      </c>
      <c r="F11" s="47">
        <v>55.9</v>
      </c>
      <c r="G11" s="47"/>
      <c r="H11" s="47">
        <v>56.1</v>
      </c>
      <c r="I11" s="47"/>
      <c r="J11" s="39">
        <v>66.099999999999994</v>
      </c>
      <c r="K11" s="39"/>
      <c r="L11" s="39">
        <v>70.900000000000006</v>
      </c>
      <c r="M11" s="39"/>
      <c r="N11" s="39"/>
      <c r="O11" s="39"/>
      <c r="P11" s="39"/>
      <c r="Q11" s="39"/>
      <c r="R11" s="37">
        <f>SUM(F11:Q11)</f>
        <v>249</v>
      </c>
      <c r="S11" s="37">
        <v>231</v>
      </c>
      <c r="T11" s="37">
        <v>249</v>
      </c>
    </row>
    <row r="12" spans="1:21" s="37" customFormat="1" ht="15.6" x14ac:dyDescent="0.3">
      <c r="B12" s="49"/>
      <c r="C12" s="50"/>
      <c r="D12" s="51"/>
      <c r="E12" s="52"/>
    </row>
    <row r="13" spans="1:21" s="37" customFormat="1" ht="15.6" x14ac:dyDescent="0.3">
      <c r="B13" s="49"/>
      <c r="C13" s="50"/>
      <c r="D13" s="51"/>
      <c r="E13" s="52"/>
    </row>
    <row r="14" spans="1:21" s="37" customFormat="1" ht="30" x14ac:dyDescent="0.25">
      <c r="A14" s="37">
        <v>1</v>
      </c>
      <c r="B14" s="50" t="s">
        <v>71</v>
      </c>
      <c r="C14" s="50"/>
      <c r="D14" s="38" t="s">
        <v>43</v>
      </c>
      <c r="E14" s="39" t="s">
        <v>105</v>
      </c>
      <c r="F14" s="47">
        <v>99.2</v>
      </c>
      <c r="G14" s="47"/>
      <c r="H14" s="47">
        <v>100.5</v>
      </c>
      <c r="I14" s="47"/>
      <c r="J14" s="39">
        <v>101.3</v>
      </c>
      <c r="K14" s="39"/>
      <c r="L14" s="39">
        <v>103.2</v>
      </c>
      <c r="M14" s="39"/>
      <c r="N14" s="39">
        <v>100.4</v>
      </c>
      <c r="O14" s="39"/>
      <c r="P14" s="39">
        <v>99.7</v>
      </c>
      <c r="Q14" s="39"/>
      <c r="R14" s="37">
        <f>SUM(F14:M14)</f>
        <v>404.2</v>
      </c>
      <c r="S14" s="37">
        <v>390</v>
      </c>
      <c r="T14" s="37">
        <v>404.2</v>
      </c>
      <c r="U14" s="37">
        <v>604.29999999999995</v>
      </c>
    </row>
    <row r="15" spans="1:21" s="37" customFormat="1" x14ac:dyDescent="0.25">
      <c r="A15" s="37">
        <v>2</v>
      </c>
      <c r="B15" s="50" t="s">
        <v>71</v>
      </c>
      <c r="C15" s="50"/>
      <c r="D15" s="38" t="s">
        <v>41</v>
      </c>
      <c r="E15" s="39" t="s">
        <v>5</v>
      </c>
      <c r="F15" s="47">
        <v>100.8</v>
      </c>
      <c r="G15" s="47"/>
      <c r="H15" s="47">
        <v>102.1</v>
      </c>
      <c r="I15" s="47"/>
      <c r="J15" s="39">
        <v>98</v>
      </c>
      <c r="K15" s="39"/>
      <c r="L15" s="39">
        <v>100.7</v>
      </c>
      <c r="M15" s="39"/>
      <c r="N15" s="39"/>
      <c r="O15" s="39"/>
      <c r="P15" s="39"/>
      <c r="Q15" s="39"/>
      <c r="R15" s="37">
        <f>SUM(F15:Q15)</f>
        <v>401.59999999999997</v>
      </c>
      <c r="S15" s="37">
        <v>384</v>
      </c>
      <c r="T15" s="37">
        <v>401.6</v>
      </c>
    </row>
    <row r="16" spans="1:21" s="37" customFormat="1" x14ac:dyDescent="0.25">
      <c r="A16" s="37">
        <v>3</v>
      </c>
      <c r="B16" s="50" t="s">
        <v>71</v>
      </c>
      <c r="C16" s="50"/>
      <c r="D16" s="38" t="s">
        <v>138</v>
      </c>
      <c r="E16" s="39" t="s">
        <v>61</v>
      </c>
      <c r="F16" s="47">
        <v>47</v>
      </c>
      <c r="G16" s="47">
        <v>42</v>
      </c>
      <c r="H16" s="47">
        <v>47</v>
      </c>
      <c r="I16" s="47">
        <v>45</v>
      </c>
      <c r="J16" s="39">
        <v>48</v>
      </c>
      <c r="K16" s="39">
        <v>45</v>
      </c>
      <c r="L16" s="39">
        <v>45</v>
      </c>
      <c r="M16" s="39">
        <v>45</v>
      </c>
      <c r="N16" s="39"/>
      <c r="O16" s="39"/>
      <c r="P16" s="39"/>
      <c r="Q16" s="39"/>
      <c r="R16" s="37">
        <v>378.4</v>
      </c>
      <c r="S16" s="37">
        <v>364</v>
      </c>
    </row>
    <row r="17" spans="1:21" s="37" customFormat="1" ht="30" x14ac:dyDescent="0.25">
      <c r="A17" s="37">
        <v>4</v>
      </c>
      <c r="B17" s="50" t="s">
        <v>71</v>
      </c>
      <c r="C17" s="50"/>
      <c r="D17" s="38" t="s">
        <v>44</v>
      </c>
      <c r="E17" s="39" t="s">
        <v>105</v>
      </c>
      <c r="F17" s="47">
        <v>94.4</v>
      </c>
      <c r="G17" s="47"/>
      <c r="H17" s="47">
        <v>88.6</v>
      </c>
      <c r="I17" s="47"/>
      <c r="J17" s="39">
        <v>90.8</v>
      </c>
      <c r="K17" s="39"/>
      <c r="L17" s="39">
        <v>90</v>
      </c>
      <c r="M17" s="39"/>
      <c r="N17" s="39"/>
      <c r="O17" s="39"/>
      <c r="P17" s="39"/>
      <c r="Q17" s="39"/>
      <c r="R17" s="37">
        <f>SUM(F17:M17)</f>
        <v>363.8</v>
      </c>
      <c r="S17" s="37">
        <v>346</v>
      </c>
      <c r="T17" s="37">
        <v>363.8</v>
      </c>
    </row>
    <row r="18" spans="1:21" s="37" customFormat="1" x14ac:dyDescent="0.25">
      <c r="B18" s="50"/>
      <c r="C18" s="50"/>
      <c r="D18" s="38"/>
      <c r="E18" s="39"/>
      <c r="F18" s="47"/>
      <c r="G18" s="47"/>
      <c r="H18" s="47"/>
      <c r="I18" s="47"/>
      <c r="J18" s="39"/>
      <c r="K18" s="39"/>
      <c r="L18" s="39"/>
      <c r="M18" s="39"/>
      <c r="N18" s="39"/>
      <c r="O18" s="39"/>
      <c r="P18" s="39"/>
      <c r="Q18" s="39"/>
    </row>
    <row r="19" spans="1:21" s="37" customFormat="1" x14ac:dyDescent="0.25">
      <c r="B19" s="50"/>
      <c r="C19" s="50"/>
      <c r="D19" s="38"/>
      <c r="E19" s="39"/>
      <c r="F19" s="47"/>
      <c r="G19" s="47"/>
      <c r="H19" s="47"/>
      <c r="I19" s="47"/>
      <c r="J19" s="39"/>
      <c r="K19" s="39"/>
      <c r="L19" s="39"/>
      <c r="M19" s="39"/>
      <c r="N19" s="39"/>
      <c r="O19" s="39"/>
      <c r="P19" s="39"/>
      <c r="Q19" s="39"/>
    </row>
    <row r="20" spans="1:21" s="37" customFormat="1" x14ac:dyDescent="0.25">
      <c r="A20" s="37">
        <v>1</v>
      </c>
      <c r="B20" s="50" t="s">
        <v>21</v>
      </c>
      <c r="C20" s="50"/>
      <c r="D20" s="38" t="s">
        <v>159</v>
      </c>
      <c r="E20" s="39" t="s">
        <v>61</v>
      </c>
      <c r="F20" s="47">
        <v>46</v>
      </c>
      <c r="G20" s="47">
        <v>46</v>
      </c>
      <c r="H20" s="47">
        <v>47</v>
      </c>
      <c r="I20" s="47">
        <v>48</v>
      </c>
      <c r="J20" s="39">
        <v>47</v>
      </c>
      <c r="K20" s="39">
        <v>48</v>
      </c>
      <c r="L20" s="39">
        <v>47</v>
      </c>
      <c r="M20" s="39">
        <v>47</v>
      </c>
      <c r="N20" s="39"/>
      <c r="O20" s="39"/>
      <c r="P20" s="39"/>
      <c r="Q20" s="39"/>
      <c r="R20" s="37">
        <v>395.2</v>
      </c>
      <c r="S20" s="37">
        <v>376</v>
      </c>
    </row>
    <row r="21" spans="1:21" s="37" customFormat="1" x14ac:dyDescent="0.25">
      <c r="B21" s="50"/>
      <c r="C21" s="50"/>
      <c r="D21" s="38"/>
      <c r="E21" s="39"/>
      <c r="F21" s="47"/>
      <c r="G21" s="47"/>
      <c r="H21" s="47"/>
      <c r="I21" s="47"/>
      <c r="J21" s="39"/>
      <c r="K21" s="39"/>
      <c r="L21" s="39"/>
      <c r="M21" s="39"/>
      <c r="N21" s="39"/>
      <c r="O21" s="39"/>
      <c r="P21" s="39"/>
      <c r="Q21" s="39"/>
    </row>
    <row r="22" spans="1:21" s="37" customFormat="1" x14ac:dyDescent="0.25">
      <c r="B22" s="50"/>
      <c r="C22" s="50"/>
      <c r="D22" s="38"/>
      <c r="E22" s="39"/>
      <c r="F22" s="47"/>
      <c r="G22" s="47"/>
      <c r="H22" s="47"/>
      <c r="I22" s="47"/>
      <c r="J22" s="39"/>
      <c r="K22" s="39"/>
      <c r="L22" s="39"/>
      <c r="M22" s="39"/>
      <c r="N22" s="39"/>
      <c r="O22" s="39"/>
      <c r="P22" s="39"/>
      <c r="Q22" s="39"/>
    </row>
    <row r="23" spans="1:21" s="37" customFormat="1" x14ac:dyDescent="0.25">
      <c r="A23" s="37">
        <v>1</v>
      </c>
      <c r="B23" s="50" t="s">
        <v>20</v>
      </c>
      <c r="C23" s="50"/>
      <c r="D23" s="38" t="s">
        <v>60</v>
      </c>
      <c r="E23" s="37" t="s">
        <v>45</v>
      </c>
      <c r="F23" s="37">
        <v>47</v>
      </c>
      <c r="G23" s="37">
        <v>49</v>
      </c>
      <c r="H23" s="37">
        <v>49</v>
      </c>
      <c r="I23" s="37">
        <v>47</v>
      </c>
      <c r="J23" s="37">
        <v>46</v>
      </c>
      <c r="K23" s="37">
        <v>43</v>
      </c>
      <c r="L23" s="37">
        <v>48</v>
      </c>
      <c r="M23" s="37">
        <v>47</v>
      </c>
      <c r="R23" s="37">
        <v>394.8</v>
      </c>
      <c r="S23" s="37">
        <v>376</v>
      </c>
    </row>
    <row r="24" spans="1:21" s="37" customFormat="1" x14ac:dyDescent="0.25">
      <c r="A24" s="37">
        <v>2</v>
      </c>
      <c r="B24" s="50" t="s">
        <v>20</v>
      </c>
      <c r="C24" s="50"/>
      <c r="D24" s="38" t="s">
        <v>49</v>
      </c>
      <c r="E24" s="39" t="s">
        <v>2</v>
      </c>
      <c r="F24" s="47">
        <v>95</v>
      </c>
      <c r="G24" s="47"/>
      <c r="H24" s="47">
        <v>95</v>
      </c>
      <c r="I24" s="47"/>
      <c r="J24" s="39">
        <v>93</v>
      </c>
      <c r="K24" s="39"/>
      <c r="L24" s="39">
        <v>96</v>
      </c>
      <c r="M24" s="39"/>
      <c r="N24" s="39"/>
      <c r="O24" s="39"/>
      <c r="P24" s="39"/>
      <c r="Q24" s="39"/>
      <c r="R24" s="37">
        <v>394.7</v>
      </c>
      <c r="S24" s="37">
        <v>379</v>
      </c>
    </row>
    <row r="25" spans="1:21" s="37" customFormat="1" ht="30" x14ac:dyDescent="0.25">
      <c r="A25" s="37">
        <v>3</v>
      </c>
      <c r="B25" s="50" t="s">
        <v>20</v>
      </c>
      <c r="C25" s="50"/>
      <c r="D25" s="38" t="s">
        <v>53</v>
      </c>
      <c r="E25" s="39" t="s">
        <v>105</v>
      </c>
      <c r="F25" s="47">
        <v>100.4</v>
      </c>
      <c r="G25" s="47"/>
      <c r="H25" s="47">
        <v>95.7</v>
      </c>
      <c r="I25" s="47"/>
      <c r="J25" s="39">
        <v>94.1</v>
      </c>
      <c r="K25" s="39"/>
      <c r="L25" s="39">
        <v>99.5</v>
      </c>
      <c r="M25" s="39"/>
      <c r="N25" s="39">
        <v>96.1</v>
      </c>
      <c r="O25" s="39"/>
      <c r="P25" s="39">
        <v>97.8</v>
      </c>
      <c r="Q25" s="39"/>
      <c r="R25" s="37">
        <f>SUM(F25:M25)</f>
        <v>389.70000000000005</v>
      </c>
      <c r="S25" s="37">
        <v>370</v>
      </c>
      <c r="T25" s="37">
        <v>389.7</v>
      </c>
      <c r="U25" s="37">
        <v>583.6</v>
      </c>
    </row>
    <row r="26" spans="1:21" s="37" customFormat="1" x14ac:dyDescent="0.25">
      <c r="A26" s="37">
        <v>4</v>
      </c>
      <c r="B26" s="50" t="s">
        <v>20</v>
      </c>
      <c r="C26" s="50"/>
      <c r="D26" s="38" t="s">
        <v>63</v>
      </c>
      <c r="E26" s="37" t="s">
        <v>45</v>
      </c>
      <c r="F26" s="37">
        <v>47</v>
      </c>
      <c r="G26" s="37">
        <v>45</v>
      </c>
      <c r="H26" s="37">
        <v>44</v>
      </c>
      <c r="I26" s="37">
        <v>44</v>
      </c>
      <c r="J26" s="37">
        <v>41</v>
      </c>
      <c r="K26" s="37">
        <v>46</v>
      </c>
      <c r="L26" s="37">
        <v>46</v>
      </c>
      <c r="M26" s="37">
        <v>44</v>
      </c>
      <c r="R26" s="37">
        <v>371.6</v>
      </c>
      <c r="S26" s="37">
        <v>357</v>
      </c>
    </row>
    <row r="27" spans="1:21" s="37" customFormat="1" x14ac:dyDescent="0.25">
      <c r="B27" s="50"/>
      <c r="C27" s="50"/>
      <c r="D27" s="38"/>
      <c r="E27" s="39"/>
      <c r="F27" s="47"/>
      <c r="G27" s="47"/>
      <c r="H27" s="47"/>
      <c r="I27" s="47"/>
      <c r="J27" s="39"/>
      <c r="K27" s="39"/>
      <c r="L27" s="39"/>
      <c r="M27" s="39"/>
      <c r="N27" s="39"/>
      <c r="O27" s="39"/>
      <c r="P27" s="39"/>
      <c r="Q27" s="39"/>
    </row>
    <row r="28" spans="1:21" s="37" customFormat="1" x14ac:dyDescent="0.25">
      <c r="B28" s="50"/>
      <c r="C28" s="50"/>
      <c r="D28" s="38"/>
      <c r="E28" s="39"/>
      <c r="F28" s="47"/>
      <c r="G28" s="47"/>
      <c r="H28" s="47"/>
      <c r="I28" s="47"/>
      <c r="J28" s="39"/>
      <c r="K28" s="39"/>
      <c r="L28" s="39"/>
      <c r="M28" s="39"/>
      <c r="N28" s="39"/>
      <c r="O28" s="39"/>
      <c r="P28" s="39"/>
      <c r="Q28" s="39"/>
    </row>
    <row r="29" spans="1:21" s="37" customFormat="1" ht="30" x14ac:dyDescent="0.25">
      <c r="A29" s="37">
        <v>1</v>
      </c>
      <c r="B29" s="50" t="s">
        <v>85</v>
      </c>
      <c r="C29" s="50"/>
      <c r="D29" s="38" t="s">
        <v>38</v>
      </c>
      <c r="E29" s="39" t="s">
        <v>105</v>
      </c>
      <c r="F29" s="47">
        <v>102.5</v>
      </c>
      <c r="G29" s="47"/>
      <c r="H29" s="47">
        <v>103.1</v>
      </c>
      <c r="I29" s="47"/>
      <c r="J29" s="39">
        <v>102.2</v>
      </c>
      <c r="K29" s="39"/>
      <c r="L29" s="39">
        <v>102.1</v>
      </c>
      <c r="M29" s="39"/>
      <c r="N29" s="39">
        <v>101.9</v>
      </c>
      <c r="O29" s="39"/>
      <c r="P29" s="39">
        <v>102.6</v>
      </c>
      <c r="Q29" s="39"/>
      <c r="R29" s="37">
        <f>SUM(F29:M29)</f>
        <v>409.9</v>
      </c>
      <c r="S29" s="37">
        <v>394</v>
      </c>
      <c r="T29" s="37">
        <v>409.9</v>
      </c>
      <c r="U29" s="37">
        <v>614.4</v>
      </c>
    </row>
    <row r="30" spans="1:21" s="37" customFormat="1" x14ac:dyDescent="0.25">
      <c r="A30" s="37">
        <v>2</v>
      </c>
      <c r="B30" s="50" t="s">
        <v>85</v>
      </c>
      <c r="C30" s="50"/>
      <c r="D30" s="38" t="s">
        <v>57</v>
      </c>
      <c r="E30" s="39" t="s">
        <v>5</v>
      </c>
      <c r="F30" s="47">
        <v>102.2</v>
      </c>
      <c r="G30" s="47"/>
      <c r="H30" s="47">
        <v>101.5</v>
      </c>
      <c r="I30" s="47"/>
      <c r="J30" s="39">
        <v>100.8</v>
      </c>
      <c r="K30" s="39"/>
      <c r="L30" s="39">
        <v>102.8</v>
      </c>
      <c r="M30" s="39"/>
      <c r="N30" s="39"/>
      <c r="O30" s="39"/>
      <c r="P30" s="39"/>
      <c r="Q30" s="39"/>
      <c r="R30" s="37">
        <f>SUM(F30:Q30)</f>
        <v>407.3</v>
      </c>
      <c r="S30" s="37">
        <v>387</v>
      </c>
      <c r="T30" s="37">
        <v>407.3</v>
      </c>
    </row>
    <row r="31" spans="1:21" s="37" customFormat="1" ht="30" x14ac:dyDescent="0.25">
      <c r="B31" s="50" t="s">
        <v>85</v>
      </c>
      <c r="C31" s="50"/>
      <c r="D31" s="38" t="s">
        <v>7</v>
      </c>
      <c r="E31" s="39" t="s">
        <v>105</v>
      </c>
      <c r="F31" s="47">
        <v>94.6</v>
      </c>
      <c r="G31" s="47"/>
      <c r="H31" s="47">
        <v>96.5</v>
      </c>
      <c r="I31" s="47"/>
      <c r="J31" s="39">
        <v>95.3</v>
      </c>
      <c r="K31" s="39"/>
      <c r="L31" s="39">
        <v>95.7</v>
      </c>
      <c r="M31" s="39"/>
      <c r="N31" s="39"/>
      <c r="O31" s="39"/>
      <c r="P31" s="39"/>
      <c r="Q31" s="39"/>
      <c r="R31" s="37">
        <f>SUM(F31:M31)</f>
        <v>382.09999999999997</v>
      </c>
      <c r="S31" s="37">
        <v>369</v>
      </c>
      <c r="T31" s="37">
        <v>382.1</v>
      </c>
    </row>
    <row r="32" spans="1:21" s="37" customFormat="1" ht="30" x14ac:dyDescent="0.25">
      <c r="B32" s="50" t="s">
        <v>85</v>
      </c>
      <c r="C32" s="50"/>
      <c r="D32" s="38" t="s">
        <v>65</v>
      </c>
      <c r="E32" s="39" t="s">
        <v>105</v>
      </c>
      <c r="F32" s="47"/>
      <c r="G32" s="47"/>
      <c r="H32" s="47"/>
      <c r="I32" s="47"/>
      <c r="J32" s="39"/>
      <c r="K32" s="39"/>
      <c r="L32" s="39"/>
      <c r="M32" s="39"/>
      <c r="N32" s="39"/>
      <c r="O32" s="39"/>
      <c r="P32" s="39"/>
      <c r="Q32" s="39"/>
      <c r="R32" s="37">
        <f>SUM(F32:M32)</f>
        <v>0</v>
      </c>
    </row>
    <row r="34" spans="1:20" s="37" customFormat="1" x14ac:dyDescent="0.25">
      <c r="B34" s="50"/>
      <c r="C34" s="50"/>
      <c r="D34" s="38"/>
      <c r="E34" s="39"/>
      <c r="F34" s="47"/>
      <c r="G34" s="47"/>
      <c r="H34" s="47"/>
      <c r="I34" s="47"/>
      <c r="J34" s="39"/>
      <c r="K34" s="39"/>
      <c r="L34" s="39"/>
      <c r="M34" s="39"/>
      <c r="N34" s="39"/>
      <c r="O34" s="39"/>
      <c r="P34" s="39"/>
      <c r="Q34" s="39"/>
    </row>
    <row r="35" spans="1:20" s="37" customFormat="1" x14ac:dyDescent="0.25">
      <c r="A35" s="37">
        <v>1</v>
      </c>
      <c r="B35" s="50" t="s">
        <v>101</v>
      </c>
      <c r="C35" s="50"/>
      <c r="D35" s="38" t="s">
        <v>145</v>
      </c>
      <c r="E35" s="39" t="s">
        <v>61</v>
      </c>
      <c r="F35" s="47">
        <v>43</v>
      </c>
      <c r="G35" s="47">
        <v>44</v>
      </c>
      <c r="H35" s="47">
        <v>46</v>
      </c>
      <c r="I35" s="47">
        <v>46</v>
      </c>
      <c r="J35" s="39">
        <v>45</v>
      </c>
      <c r="K35" s="39">
        <v>47</v>
      </c>
      <c r="L35" s="39">
        <v>45</v>
      </c>
      <c r="M35" s="39">
        <v>48</v>
      </c>
      <c r="N35" s="39"/>
      <c r="O35" s="39"/>
      <c r="P35" s="39"/>
      <c r="Q35" s="39"/>
      <c r="R35" s="37">
        <v>381.7</v>
      </c>
      <c r="S35" s="37">
        <v>364</v>
      </c>
    </row>
    <row r="36" spans="1:20" s="37" customFormat="1" x14ac:dyDescent="0.25">
      <c r="A36" s="37">
        <v>2</v>
      </c>
      <c r="B36" s="50" t="s">
        <v>101</v>
      </c>
      <c r="C36" s="50"/>
      <c r="D36" s="38" t="s">
        <v>141</v>
      </c>
      <c r="E36" s="39" t="s">
        <v>61</v>
      </c>
      <c r="F36" s="47">
        <v>34</v>
      </c>
      <c r="G36" s="47">
        <v>40</v>
      </c>
      <c r="H36" s="47">
        <v>41</v>
      </c>
      <c r="I36" s="47">
        <v>40</v>
      </c>
      <c r="J36" s="39">
        <v>32</v>
      </c>
      <c r="K36" s="39">
        <v>41</v>
      </c>
      <c r="L36" s="39">
        <v>36</v>
      </c>
      <c r="M36" s="39">
        <v>41</v>
      </c>
      <c r="N36" s="39"/>
      <c r="O36" s="39"/>
      <c r="P36" s="39"/>
      <c r="Q36" s="39"/>
      <c r="R36" s="37">
        <v>325.39999999999998</v>
      </c>
      <c r="S36" s="37">
        <v>305</v>
      </c>
    </row>
    <row r="37" spans="1:20" s="37" customFormat="1" x14ac:dyDescent="0.25">
      <c r="B37" s="50"/>
      <c r="C37" s="50"/>
      <c r="D37" s="38"/>
      <c r="E37" s="39"/>
      <c r="F37" s="47"/>
      <c r="G37" s="47"/>
      <c r="H37" s="47"/>
      <c r="I37" s="47"/>
      <c r="J37" s="39"/>
      <c r="K37" s="39"/>
      <c r="L37" s="39"/>
      <c r="M37" s="39"/>
      <c r="N37" s="39"/>
      <c r="O37" s="39"/>
      <c r="P37" s="39"/>
      <c r="Q37" s="39"/>
    </row>
    <row r="38" spans="1:20" s="37" customFormat="1" x14ac:dyDescent="0.25">
      <c r="A38" s="37">
        <v>1</v>
      </c>
      <c r="B38" s="50" t="s">
        <v>96</v>
      </c>
      <c r="C38" s="50"/>
      <c r="D38" s="38" t="s">
        <v>42</v>
      </c>
      <c r="E38" s="39" t="s">
        <v>2</v>
      </c>
      <c r="F38" s="47">
        <v>88</v>
      </c>
      <c r="G38" s="47"/>
      <c r="H38" s="47">
        <v>90</v>
      </c>
      <c r="I38" s="47"/>
      <c r="J38" s="39">
        <v>88</v>
      </c>
      <c r="K38" s="39"/>
      <c r="L38" s="39">
        <v>86</v>
      </c>
      <c r="M38" s="39"/>
      <c r="N38" s="39"/>
      <c r="O38" s="39"/>
      <c r="P38" s="39"/>
      <c r="Q38" s="39"/>
      <c r="R38" s="37">
        <v>367.1</v>
      </c>
      <c r="S38" s="37">
        <v>352</v>
      </c>
    </row>
    <row r="39" spans="1:20" s="37" customFormat="1" x14ac:dyDescent="0.25">
      <c r="A39" s="37">
        <v>2</v>
      </c>
      <c r="B39" s="50" t="s">
        <v>96</v>
      </c>
      <c r="C39" s="50"/>
      <c r="D39" s="38" t="s">
        <v>22</v>
      </c>
      <c r="E39" s="39" t="s">
        <v>2</v>
      </c>
      <c r="F39" s="47">
        <v>80</v>
      </c>
      <c r="G39" s="47"/>
      <c r="H39" s="47">
        <v>84</v>
      </c>
      <c r="I39" s="47"/>
      <c r="J39" s="39">
        <v>78</v>
      </c>
      <c r="K39" s="39"/>
      <c r="L39" s="39">
        <v>89</v>
      </c>
      <c r="M39" s="39"/>
      <c r="N39" s="39"/>
      <c r="O39" s="39"/>
      <c r="P39" s="39"/>
      <c r="Q39" s="39"/>
      <c r="R39" s="37">
        <v>347.4</v>
      </c>
      <c r="S39" s="37">
        <v>331</v>
      </c>
    </row>
    <row r="40" spans="1:20" s="37" customFormat="1" x14ac:dyDescent="0.25">
      <c r="B40" s="50"/>
      <c r="C40" s="50"/>
      <c r="D40" s="38"/>
      <c r="E40" s="39"/>
      <c r="F40" s="47"/>
      <c r="G40" s="47"/>
      <c r="H40" s="47"/>
      <c r="I40" s="47"/>
      <c r="J40" s="39"/>
      <c r="K40" s="39"/>
      <c r="L40" s="39"/>
      <c r="M40" s="39"/>
      <c r="N40" s="39"/>
      <c r="O40" s="39"/>
      <c r="P40" s="39"/>
      <c r="Q40" s="39"/>
    </row>
    <row r="41" spans="1:20" s="37" customFormat="1" x14ac:dyDescent="0.25">
      <c r="B41" s="50"/>
      <c r="C41" s="50"/>
      <c r="D41" s="38"/>
      <c r="E41" s="39"/>
      <c r="F41" s="47"/>
      <c r="G41" s="47"/>
      <c r="H41" s="47"/>
      <c r="I41" s="47"/>
      <c r="J41" s="39"/>
      <c r="K41" s="39"/>
      <c r="L41" s="39"/>
      <c r="M41" s="39"/>
      <c r="N41" s="39"/>
      <c r="O41" s="39"/>
      <c r="P41" s="39"/>
      <c r="Q41" s="39"/>
    </row>
    <row r="42" spans="1:20" s="37" customFormat="1" ht="30" x14ac:dyDescent="0.25">
      <c r="B42" s="50" t="s">
        <v>111</v>
      </c>
      <c r="C42" s="50"/>
      <c r="D42" s="38" t="s">
        <v>134</v>
      </c>
      <c r="E42" s="39" t="s">
        <v>105</v>
      </c>
      <c r="F42" s="47">
        <v>95.6</v>
      </c>
      <c r="G42" s="47"/>
      <c r="H42" s="47">
        <v>99.8</v>
      </c>
      <c r="I42" s="47"/>
      <c r="J42" s="39"/>
      <c r="K42" s="39"/>
      <c r="L42" s="39"/>
      <c r="M42" s="39"/>
      <c r="N42" s="39"/>
      <c r="O42" s="39"/>
      <c r="P42" s="39"/>
      <c r="Q42" s="39"/>
      <c r="R42" s="37">
        <f>SUM(F42:M42)</f>
        <v>195.39999999999998</v>
      </c>
      <c r="S42" s="37">
        <v>187</v>
      </c>
      <c r="T42" s="37">
        <v>195.4</v>
      </c>
    </row>
    <row r="43" spans="1:20" s="37" customFormat="1" x14ac:dyDescent="0.25">
      <c r="B43" s="50" t="s">
        <v>111</v>
      </c>
      <c r="C43" s="50"/>
      <c r="D43" s="38" t="s">
        <v>76</v>
      </c>
      <c r="E43" s="39" t="s">
        <v>2</v>
      </c>
      <c r="F43" s="47">
        <v>97</v>
      </c>
      <c r="G43" s="47"/>
      <c r="H43" s="47">
        <v>99</v>
      </c>
      <c r="I43" s="47"/>
      <c r="J43" s="39"/>
      <c r="K43" s="39"/>
      <c r="L43" s="39"/>
      <c r="M43" s="39"/>
      <c r="N43" s="39"/>
      <c r="O43" s="39"/>
      <c r="P43" s="39"/>
      <c r="Q43" s="39"/>
      <c r="R43" s="37">
        <v>203.1</v>
      </c>
      <c r="S43" s="37">
        <v>196</v>
      </c>
    </row>
    <row r="44" spans="1:20" s="37" customFormat="1" x14ac:dyDescent="0.25">
      <c r="B44" s="50" t="s">
        <v>111</v>
      </c>
      <c r="C44" s="50"/>
      <c r="D44" s="38" t="s">
        <v>157</v>
      </c>
      <c r="E44" s="39" t="s">
        <v>39</v>
      </c>
      <c r="F44" s="47">
        <v>50</v>
      </c>
      <c r="G44" s="47">
        <v>50</v>
      </c>
      <c r="H44" s="47">
        <v>49</v>
      </c>
      <c r="I44" s="47">
        <v>49</v>
      </c>
      <c r="J44" s="39"/>
      <c r="K44" s="39"/>
      <c r="L44" s="39"/>
      <c r="M44" s="39"/>
      <c r="N44" s="39"/>
      <c r="O44" s="39"/>
      <c r="P44" s="39"/>
      <c r="Q44" s="39"/>
      <c r="R44" s="37">
        <f>SUM(F44:Q44)</f>
        <v>198</v>
      </c>
      <c r="S44" s="37">
        <v>198</v>
      </c>
    </row>
    <row r="45" spans="1:20" s="37" customFormat="1" x14ac:dyDescent="0.25">
      <c r="B45" s="50" t="s">
        <v>111</v>
      </c>
      <c r="C45" s="50"/>
      <c r="D45" s="38" t="s">
        <v>135</v>
      </c>
      <c r="E45" s="39" t="s">
        <v>61</v>
      </c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37">
        <v>0</v>
      </c>
      <c r="S45" s="37">
        <v>0</v>
      </c>
    </row>
    <row r="46" spans="1:20" s="37" customFormat="1" x14ac:dyDescent="0.25">
      <c r="B46" s="50" t="s">
        <v>111</v>
      </c>
      <c r="C46" s="50"/>
      <c r="D46" s="38" t="s">
        <v>112</v>
      </c>
      <c r="E46" s="39" t="s">
        <v>5</v>
      </c>
      <c r="F46" s="47">
        <v>95.4</v>
      </c>
      <c r="G46" s="47"/>
      <c r="H46" s="47">
        <v>98.3</v>
      </c>
      <c r="I46" s="47"/>
      <c r="J46" s="39"/>
      <c r="K46" s="39"/>
      <c r="L46" s="39"/>
      <c r="M46" s="39"/>
      <c r="N46" s="39"/>
      <c r="O46" s="39"/>
      <c r="P46" s="39"/>
      <c r="Q46" s="39"/>
      <c r="R46" s="37">
        <f>SUM(F46:Q46)</f>
        <v>193.7</v>
      </c>
      <c r="S46" s="37">
        <v>184</v>
      </c>
      <c r="T46" s="37">
        <v>193.7</v>
      </c>
    </row>
    <row r="47" spans="1:20" s="37" customFormat="1" x14ac:dyDescent="0.25">
      <c r="B47" s="50" t="s">
        <v>111</v>
      </c>
      <c r="C47" s="50"/>
      <c r="D47" s="38" t="s">
        <v>113</v>
      </c>
      <c r="E47" s="39" t="s">
        <v>5</v>
      </c>
      <c r="F47" s="47">
        <v>97.1</v>
      </c>
      <c r="G47" s="47"/>
      <c r="H47" s="47">
        <v>101.5</v>
      </c>
      <c r="I47" s="47"/>
      <c r="J47" s="39"/>
      <c r="K47" s="39"/>
      <c r="L47" s="39"/>
      <c r="M47" s="39"/>
      <c r="N47" s="39"/>
      <c r="O47" s="39"/>
      <c r="P47" s="39"/>
      <c r="Q47" s="39"/>
      <c r="R47" s="37">
        <f>SUM(F47:Q47)</f>
        <v>198.6</v>
      </c>
      <c r="S47" s="37">
        <v>189</v>
      </c>
      <c r="T47" s="37">
        <v>198.6</v>
      </c>
    </row>
    <row r="48" spans="1:20" s="37" customFormat="1" x14ac:dyDescent="0.25">
      <c r="B48" s="50" t="s">
        <v>111</v>
      </c>
      <c r="C48" s="50"/>
      <c r="D48" s="38" t="s">
        <v>107</v>
      </c>
      <c r="E48" s="39" t="s">
        <v>2</v>
      </c>
      <c r="F48" s="47">
        <v>95</v>
      </c>
      <c r="G48" s="47"/>
      <c r="H48" s="47">
        <v>95</v>
      </c>
      <c r="I48" s="47"/>
      <c r="J48" s="39"/>
      <c r="K48" s="39"/>
      <c r="L48" s="39"/>
      <c r="M48" s="39"/>
      <c r="N48" s="39"/>
      <c r="O48" s="39"/>
      <c r="P48" s="39"/>
      <c r="Q48" s="39"/>
      <c r="R48" s="37">
        <v>199</v>
      </c>
      <c r="S48" s="37">
        <v>190</v>
      </c>
    </row>
    <row r="49" spans="1:20" s="37" customFormat="1" x14ac:dyDescent="0.25">
      <c r="B49" s="50" t="s">
        <v>111</v>
      </c>
      <c r="C49" s="50"/>
      <c r="D49" s="38" t="s">
        <v>108</v>
      </c>
      <c r="E49" s="39" t="s">
        <v>2</v>
      </c>
      <c r="F49" s="47">
        <v>88</v>
      </c>
      <c r="G49" s="47"/>
      <c r="H49" s="47">
        <v>86</v>
      </c>
      <c r="I49" s="47"/>
      <c r="J49" s="39"/>
      <c r="K49" s="39"/>
      <c r="L49" s="39"/>
      <c r="M49" s="39"/>
      <c r="N49" s="39"/>
      <c r="O49" s="39"/>
      <c r="P49" s="39"/>
      <c r="Q49" s="39"/>
      <c r="R49" s="37">
        <v>182</v>
      </c>
      <c r="S49" s="37">
        <v>174</v>
      </c>
    </row>
    <row r="50" spans="1:20" s="37" customFormat="1" x14ac:dyDescent="0.25">
      <c r="B50" s="50"/>
      <c r="C50" s="50"/>
      <c r="D50" s="38"/>
      <c r="E50" s="39"/>
      <c r="F50" s="47"/>
      <c r="G50" s="47"/>
      <c r="H50" s="47"/>
      <c r="I50" s="47"/>
      <c r="J50" s="39"/>
      <c r="K50" s="39"/>
      <c r="L50" s="39"/>
      <c r="M50" s="39"/>
      <c r="N50" s="39"/>
      <c r="O50" s="39"/>
      <c r="P50" s="39"/>
      <c r="Q50" s="39"/>
    </row>
    <row r="51" spans="1:20" s="37" customFormat="1" x14ac:dyDescent="0.25">
      <c r="B51" s="50"/>
      <c r="C51" s="50"/>
      <c r="D51" s="38"/>
      <c r="E51" s="39"/>
      <c r="F51" s="47"/>
      <c r="G51" s="47"/>
      <c r="H51" s="47"/>
      <c r="I51" s="47"/>
      <c r="J51" s="39"/>
      <c r="K51" s="39"/>
      <c r="L51" s="39"/>
      <c r="M51" s="39"/>
      <c r="N51" s="39"/>
      <c r="O51" s="39"/>
      <c r="P51" s="39"/>
      <c r="Q51" s="39"/>
    </row>
    <row r="52" spans="1:20" s="37" customFormat="1" x14ac:dyDescent="0.25">
      <c r="A52" s="37">
        <v>1</v>
      </c>
      <c r="B52" s="50" t="s">
        <v>87</v>
      </c>
      <c r="C52" s="50"/>
      <c r="D52" s="38" t="s">
        <v>72</v>
      </c>
      <c r="E52" s="39" t="s">
        <v>5</v>
      </c>
      <c r="F52" s="47">
        <v>104.1</v>
      </c>
      <c r="G52" s="47"/>
      <c r="H52" s="47">
        <v>105</v>
      </c>
      <c r="I52" s="47"/>
      <c r="J52" s="39">
        <v>106.2</v>
      </c>
      <c r="K52" s="39"/>
      <c r="L52" s="39">
        <v>105.8</v>
      </c>
      <c r="M52" s="39"/>
      <c r="N52" s="39"/>
      <c r="O52" s="39"/>
      <c r="P52" s="39"/>
      <c r="Q52" s="39"/>
      <c r="R52" s="37">
        <f>SUM(F52:Q52)</f>
        <v>421.1</v>
      </c>
      <c r="S52" s="37">
        <v>400</v>
      </c>
      <c r="T52" s="37">
        <v>421.1</v>
      </c>
    </row>
    <row r="53" spans="1:20" s="37" customFormat="1" x14ac:dyDescent="0.25">
      <c r="A53" s="37">
        <v>2</v>
      </c>
      <c r="B53" s="50" t="s">
        <v>87</v>
      </c>
      <c r="C53" s="50"/>
      <c r="D53" s="38" t="s">
        <v>66</v>
      </c>
      <c r="E53" s="39" t="s">
        <v>2</v>
      </c>
      <c r="F53" s="47">
        <v>100</v>
      </c>
      <c r="G53" s="47"/>
      <c r="H53" s="47">
        <v>100</v>
      </c>
      <c r="I53" s="47"/>
      <c r="J53" s="39">
        <v>100</v>
      </c>
      <c r="K53" s="39"/>
      <c r="L53" s="39">
        <v>100</v>
      </c>
      <c r="M53" s="39"/>
      <c r="N53" s="39"/>
      <c r="O53" s="39"/>
      <c r="P53" s="39"/>
      <c r="Q53" s="39"/>
      <c r="R53" s="37">
        <v>419.2</v>
      </c>
      <c r="S53" s="37">
        <v>400</v>
      </c>
    </row>
    <row r="54" spans="1:20" s="37" customFormat="1" x14ac:dyDescent="0.25">
      <c r="A54" s="37">
        <v>3</v>
      </c>
      <c r="B54" s="50" t="s">
        <v>87</v>
      </c>
      <c r="C54" s="50"/>
      <c r="D54" s="38" t="s">
        <v>79</v>
      </c>
      <c r="E54" s="39" t="s">
        <v>61</v>
      </c>
      <c r="F54" s="47">
        <v>50</v>
      </c>
      <c r="G54" s="47">
        <v>50</v>
      </c>
      <c r="H54" s="47">
        <v>50</v>
      </c>
      <c r="I54" s="47">
        <v>50</v>
      </c>
      <c r="J54" s="39">
        <v>50</v>
      </c>
      <c r="K54" s="39">
        <v>50</v>
      </c>
      <c r="L54" s="39">
        <v>50</v>
      </c>
      <c r="M54" s="39">
        <v>50</v>
      </c>
      <c r="N54" s="39"/>
      <c r="O54" s="39"/>
      <c r="P54" s="39"/>
      <c r="Q54" s="39"/>
      <c r="R54" s="37">
        <v>418.9</v>
      </c>
      <c r="S54" s="37">
        <v>400</v>
      </c>
    </row>
    <row r="55" spans="1:20" s="37" customFormat="1" x14ac:dyDescent="0.25">
      <c r="A55" s="37">
        <v>4</v>
      </c>
      <c r="B55" s="50" t="s">
        <v>136</v>
      </c>
      <c r="C55" s="50"/>
      <c r="D55" s="38" t="s">
        <v>78</v>
      </c>
      <c r="E55" s="39" t="s">
        <v>61</v>
      </c>
      <c r="F55" s="47">
        <v>50</v>
      </c>
      <c r="G55" s="47">
        <v>49</v>
      </c>
      <c r="H55" s="47">
        <v>50</v>
      </c>
      <c r="I55" s="47">
        <v>50</v>
      </c>
      <c r="J55" s="39">
        <v>49</v>
      </c>
      <c r="K55" s="39">
        <v>49</v>
      </c>
      <c r="L55" s="39">
        <v>49</v>
      </c>
      <c r="M55" s="39">
        <v>50</v>
      </c>
      <c r="N55" s="39"/>
      <c r="O55" s="39"/>
      <c r="P55" s="39"/>
      <c r="Q55" s="39"/>
      <c r="R55" s="37">
        <v>418.5</v>
      </c>
      <c r="S55" s="37">
        <v>396</v>
      </c>
    </row>
    <row r="56" spans="1:20" s="37" customFormat="1" x14ac:dyDescent="0.25">
      <c r="A56" s="37">
        <v>5</v>
      </c>
      <c r="B56" s="50" t="s">
        <v>87</v>
      </c>
      <c r="C56" s="50"/>
      <c r="D56" s="38" t="s">
        <v>59</v>
      </c>
      <c r="E56" s="39" t="s">
        <v>2</v>
      </c>
      <c r="F56" s="47">
        <v>99</v>
      </c>
      <c r="G56" s="47"/>
      <c r="H56" s="47">
        <v>100</v>
      </c>
      <c r="I56" s="47"/>
      <c r="J56" s="39">
        <v>100</v>
      </c>
      <c r="K56" s="39"/>
      <c r="L56" s="39">
        <v>99</v>
      </c>
      <c r="M56" s="39"/>
      <c r="N56" s="39"/>
      <c r="O56" s="39"/>
      <c r="P56" s="39"/>
      <c r="Q56" s="39"/>
      <c r="R56" s="37">
        <v>417.2</v>
      </c>
      <c r="S56" s="37">
        <v>398</v>
      </c>
    </row>
    <row r="57" spans="1:20" s="37" customFormat="1" x14ac:dyDescent="0.25">
      <c r="A57" s="37">
        <v>6</v>
      </c>
      <c r="B57" s="50" t="s">
        <v>87</v>
      </c>
      <c r="C57" s="50"/>
      <c r="D57" s="38" t="s">
        <v>114</v>
      </c>
      <c r="E57" s="39" t="s">
        <v>5</v>
      </c>
      <c r="F57" s="47">
        <v>101.9</v>
      </c>
      <c r="G57" s="47"/>
      <c r="H57" s="47">
        <v>101.3</v>
      </c>
      <c r="I57" s="47"/>
      <c r="J57" s="39">
        <v>100</v>
      </c>
      <c r="K57" s="39"/>
      <c r="L57" s="39">
        <v>103.6</v>
      </c>
      <c r="M57" s="39"/>
      <c r="N57" s="39"/>
      <c r="O57" s="39"/>
      <c r="P57" s="39"/>
      <c r="Q57" s="39"/>
      <c r="R57" s="37">
        <f>SUM(F57:Q57)</f>
        <v>406.79999999999995</v>
      </c>
      <c r="S57" s="37">
        <v>388</v>
      </c>
      <c r="T57" s="37">
        <v>406.8</v>
      </c>
    </row>
    <row r="58" spans="1:20" s="37" customFormat="1" x14ac:dyDescent="0.25">
      <c r="A58" s="37">
        <v>7</v>
      </c>
      <c r="B58" s="50" t="s">
        <v>87</v>
      </c>
      <c r="C58" s="50"/>
      <c r="D58" s="38" t="s">
        <v>86</v>
      </c>
      <c r="E58" s="39" t="s">
        <v>2</v>
      </c>
      <c r="F58" s="47">
        <v>92</v>
      </c>
      <c r="G58" s="47"/>
      <c r="H58" s="47">
        <v>91</v>
      </c>
      <c r="I58" s="47"/>
      <c r="J58" s="39">
        <v>97</v>
      </c>
      <c r="K58" s="39"/>
      <c r="L58" s="39">
        <v>96</v>
      </c>
      <c r="M58" s="39"/>
      <c r="N58" s="39"/>
      <c r="O58" s="39"/>
      <c r="P58" s="39"/>
      <c r="Q58" s="39"/>
      <c r="R58" s="37">
        <v>392.7</v>
      </c>
      <c r="S58" s="37">
        <v>376</v>
      </c>
    </row>
    <row r="59" spans="1:20" s="37" customFormat="1" x14ac:dyDescent="0.25">
      <c r="A59" s="37">
        <v>8</v>
      </c>
      <c r="B59" s="50" t="s">
        <v>87</v>
      </c>
      <c r="C59" s="50"/>
      <c r="D59" s="38" t="s">
        <v>83</v>
      </c>
      <c r="E59" s="39" t="s">
        <v>5</v>
      </c>
      <c r="F59" s="47">
        <v>98.1</v>
      </c>
      <c r="G59" s="47"/>
      <c r="H59" s="47">
        <v>96.4</v>
      </c>
      <c r="I59" s="47"/>
      <c r="J59" s="39">
        <v>98.1</v>
      </c>
      <c r="K59" s="39"/>
      <c r="L59" s="39">
        <v>96.4</v>
      </c>
      <c r="M59" s="39"/>
      <c r="N59" s="39"/>
      <c r="O59" s="39"/>
      <c r="P59" s="39"/>
      <c r="Q59" s="39"/>
      <c r="R59" s="37">
        <f>SUM(F59:Q59)</f>
        <v>389</v>
      </c>
      <c r="S59" s="37">
        <v>374</v>
      </c>
      <c r="T59" s="37">
        <v>389</v>
      </c>
    </row>
    <row r="60" spans="1:20" s="37" customFormat="1" x14ac:dyDescent="0.25">
      <c r="A60" s="37">
        <v>9</v>
      </c>
      <c r="B60" s="50" t="s">
        <v>87</v>
      </c>
      <c r="C60" s="50"/>
      <c r="D60" s="38" t="s">
        <v>110</v>
      </c>
      <c r="E60" s="39" t="s">
        <v>5</v>
      </c>
      <c r="F60" s="47">
        <v>91.2</v>
      </c>
      <c r="G60" s="47"/>
      <c r="H60" s="47">
        <v>91.2</v>
      </c>
      <c r="I60" s="47"/>
      <c r="J60" s="39">
        <v>99.8</v>
      </c>
      <c r="K60" s="39"/>
      <c r="L60" s="39">
        <v>96</v>
      </c>
      <c r="M60" s="39"/>
      <c r="N60" s="39"/>
      <c r="O60" s="39"/>
      <c r="P60" s="39"/>
      <c r="Q60" s="39"/>
      <c r="R60" s="37">
        <f>SUM(F60:Q60)</f>
        <v>378.2</v>
      </c>
      <c r="S60" s="37">
        <v>359</v>
      </c>
      <c r="T60" s="37">
        <v>378.2</v>
      </c>
    </row>
    <row r="61" spans="1:20" s="37" customFormat="1" x14ac:dyDescent="0.25">
      <c r="B61" s="50"/>
      <c r="C61" s="50"/>
      <c r="D61" s="38"/>
      <c r="E61" s="39"/>
      <c r="F61" s="47"/>
      <c r="G61" s="47"/>
      <c r="H61" s="47"/>
      <c r="I61" s="47"/>
      <c r="J61" s="39"/>
      <c r="K61" s="39"/>
      <c r="L61" s="39"/>
      <c r="M61" s="39"/>
      <c r="N61" s="39"/>
      <c r="O61" s="39"/>
      <c r="P61" s="39"/>
      <c r="Q61" s="39"/>
    </row>
    <row r="62" spans="1:20" s="37" customFormat="1" x14ac:dyDescent="0.25">
      <c r="B62" s="50"/>
      <c r="C62" s="50"/>
      <c r="D62" s="38"/>
      <c r="E62" s="39"/>
      <c r="F62" s="47"/>
      <c r="G62" s="47"/>
      <c r="H62" s="47"/>
      <c r="I62" s="47"/>
      <c r="J62" s="39"/>
      <c r="K62" s="39"/>
      <c r="L62" s="39"/>
      <c r="M62" s="39"/>
      <c r="N62" s="39"/>
      <c r="O62" s="39"/>
      <c r="P62" s="39"/>
      <c r="Q62" s="39"/>
    </row>
    <row r="63" spans="1:20" s="37" customFormat="1" x14ac:dyDescent="0.25">
      <c r="A63" s="37">
        <v>1</v>
      </c>
      <c r="B63" s="50" t="s">
        <v>88</v>
      </c>
      <c r="C63" s="50"/>
      <c r="D63" s="38" t="s">
        <v>47</v>
      </c>
      <c r="E63" s="39" t="s">
        <v>2</v>
      </c>
      <c r="F63" s="47">
        <v>100</v>
      </c>
      <c r="G63" s="47"/>
      <c r="H63" s="47">
        <v>100</v>
      </c>
      <c r="I63" s="47"/>
      <c r="J63" s="39">
        <v>100</v>
      </c>
      <c r="K63" s="39"/>
      <c r="L63" s="39">
        <v>100</v>
      </c>
      <c r="M63" s="39"/>
      <c r="N63" s="39"/>
      <c r="O63" s="39"/>
      <c r="P63" s="39"/>
      <c r="Q63" s="39"/>
      <c r="R63" s="37">
        <v>423.3</v>
      </c>
      <c r="S63" s="37">
        <v>400</v>
      </c>
    </row>
    <row r="64" spans="1:20" s="37" customFormat="1" ht="30" x14ac:dyDescent="0.25">
      <c r="A64" s="37">
        <v>2</v>
      </c>
      <c r="B64" s="50" t="s">
        <v>88</v>
      </c>
      <c r="C64" s="50"/>
      <c r="D64" s="38" t="s">
        <v>64</v>
      </c>
      <c r="E64" s="39" t="s">
        <v>105</v>
      </c>
      <c r="F64" s="47">
        <v>104.3</v>
      </c>
      <c r="G64" s="47"/>
      <c r="H64" s="47">
        <v>105.6</v>
      </c>
      <c r="I64" s="47"/>
      <c r="J64" s="39">
        <v>104.4</v>
      </c>
      <c r="K64" s="39"/>
      <c r="L64" s="39">
        <v>105.4</v>
      </c>
      <c r="M64" s="39"/>
      <c r="N64" s="39"/>
      <c r="O64" s="39"/>
      <c r="P64" s="39"/>
      <c r="Q64" s="39"/>
      <c r="R64" s="37">
        <f>SUM(F64:M64)</f>
        <v>419.69999999999993</v>
      </c>
      <c r="S64" s="37">
        <v>398</v>
      </c>
    </row>
    <row r="65" spans="1:20" s="37" customFormat="1" x14ac:dyDescent="0.25">
      <c r="A65" s="37">
        <v>3</v>
      </c>
      <c r="B65" s="50" t="s">
        <v>88</v>
      </c>
      <c r="C65" s="50"/>
      <c r="D65" s="38" t="s">
        <v>77</v>
      </c>
      <c r="E65" s="39" t="s">
        <v>2</v>
      </c>
      <c r="F65" s="47">
        <v>100</v>
      </c>
      <c r="G65" s="47"/>
      <c r="H65" s="47">
        <v>100</v>
      </c>
      <c r="I65" s="47"/>
      <c r="J65" s="39">
        <v>99</v>
      </c>
      <c r="K65" s="39"/>
      <c r="L65" s="39">
        <v>100</v>
      </c>
      <c r="M65" s="39"/>
      <c r="N65" s="39"/>
      <c r="O65" s="39"/>
      <c r="P65" s="39"/>
      <c r="Q65" s="39"/>
      <c r="R65" s="37">
        <v>418</v>
      </c>
      <c r="S65" s="37">
        <v>399</v>
      </c>
    </row>
    <row r="66" spans="1:20" s="37" customFormat="1" x14ac:dyDescent="0.25">
      <c r="A66" s="37">
        <v>4</v>
      </c>
      <c r="B66" s="50" t="s">
        <v>88</v>
      </c>
      <c r="C66" s="50"/>
      <c r="D66" s="38" t="s">
        <v>109</v>
      </c>
      <c r="E66" s="39" t="s">
        <v>2</v>
      </c>
      <c r="F66" s="47">
        <v>99</v>
      </c>
      <c r="G66" s="47"/>
      <c r="H66" s="47">
        <v>99</v>
      </c>
      <c r="I66" s="47"/>
      <c r="J66" s="39">
        <v>100</v>
      </c>
      <c r="K66" s="39"/>
      <c r="L66" s="39">
        <v>99</v>
      </c>
      <c r="M66" s="39"/>
      <c r="N66" s="39"/>
      <c r="O66" s="39"/>
      <c r="P66" s="39"/>
      <c r="Q66" s="39"/>
      <c r="R66" s="37">
        <v>415.6</v>
      </c>
      <c r="S66" s="37">
        <v>397</v>
      </c>
    </row>
    <row r="67" spans="1:20" s="37" customFormat="1" x14ac:dyDescent="0.25">
      <c r="A67" s="37">
        <v>5</v>
      </c>
      <c r="B67" s="50" t="s">
        <v>88</v>
      </c>
      <c r="C67" s="50"/>
      <c r="D67" s="38" t="s">
        <v>81</v>
      </c>
      <c r="E67" s="37" t="s">
        <v>45</v>
      </c>
      <c r="F67" s="37">
        <v>49</v>
      </c>
      <c r="G67" s="37">
        <v>50</v>
      </c>
      <c r="H67" s="37">
        <v>49</v>
      </c>
      <c r="I67" s="37">
        <v>50</v>
      </c>
      <c r="J67" s="37">
        <v>49</v>
      </c>
      <c r="K67" s="37">
        <v>49</v>
      </c>
      <c r="L67" s="37">
        <v>49</v>
      </c>
      <c r="M67" s="37">
        <v>50</v>
      </c>
      <c r="R67" s="37">
        <v>412.4</v>
      </c>
      <c r="S67" s="37">
        <v>395</v>
      </c>
    </row>
    <row r="68" spans="1:20" s="37" customFormat="1" x14ac:dyDescent="0.25">
      <c r="A68" s="37">
        <v>6</v>
      </c>
      <c r="B68" s="50" t="s">
        <v>88</v>
      </c>
      <c r="C68" s="50"/>
      <c r="D68" s="38" t="s">
        <v>74</v>
      </c>
      <c r="E68" s="39" t="s">
        <v>5</v>
      </c>
      <c r="F68" s="47">
        <v>101</v>
      </c>
      <c r="G68" s="47"/>
      <c r="H68" s="47">
        <v>100.9</v>
      </c>
      <c r="I68" s="47"/>
      <c r="J68" s="39">
        <v>103.7</v>
      </c>
      <c r="K68" s="39"/>
      <c r="L68" s="39">
        <v>98.9</v>
      </c>
      <c r="M68" s="39"/>
      <c r="N68" s="39"/>
      <c r="O68" s="39"/>
      <c r="P68" s="39"/>
      <c r="Q68" s="39"/>
      <c r="R68" s="37">
        <f>SUM(F68:Q68)</f>
        <v>404.5</v>
      </c>
      <c r="S68" s="37">
        <v>389</v>
      </c>
      <c r="T68" s="37">
        <v>404.5</v>
      </c>
    </row>
    <row r="69" spans="1:20" s="37" customFormat="1" x14ac:dyDescent="0.25">
      <c r="A69" s="37">
        <v>7</v>
      </c>
      <c r="B69" s="50" t="s">
        <v>88</v>
      </c>
      <c r="C69" s="50"/>
      <c r="D69" s="38" t="s">
        <v>116</v>
      </c>
      <c r="E69" s="37" t="s">
        <v>45</v>
      </c>
      <c r="F69" s="37">
        <v>47</v>
      </c>
      <c r="G69" s="37">
        <v>49</v>
      </c>
      <c r="H69" s="37">
        <v>49</v>
      </c>
      <c r="I69" s="37">
        <v>46</v>
      </c>
      <c r="J69" s="37">
        <v>49</v>
      </c>
      <c r="K69" s="37">
        <v>49</v>
      </c>
      <c r="L69" s="37">
        <v>50</v>
      </c>
      <c r="M69" s="37">
        <v>48</v>
      </c>
      <c r="R69" s="37">
        <v>402.5</v>
      </c>
      <c r="S69" s="37">
        <v>387</v>
      </c>
    </row>
    <row r="70" spans="1:20" s="37" customFormat="1" x14ac:dyDescent="0.25">
      <c r="A70" s="37">
        <v>8</v>
      </c>
      <c r="B70" s="50" t="s">
        <v>88</v>
      </c>
      <c r="C70" s="50"/>
      <c r="D70" s="38" t="s">
        <v>115</v>
      </c>
      <c r="E70" s="37" t="s">
        <v>45</v>
      </c>
      <c r="F70" s="37">
        <v>48</v>
      </c>
      <c r="G70" s="37">
        <v>49</v>
      </c>
      <c r="H70" s="37">
        <v>45</v>
      </c>
      <c r="I70" s="37">
        <v>45</v>
      </c>
      <c r="J70" s="37">
        <v>45</v>
      </c>
      <c r="K70" s="37">
        <v>45</v>
      </c>
      <c r="L70" s="37">
        <v>48</v>
      </c>
      <c r="M70" s="37">
        <v>46</v>
      </c>
      <c r="R70" s="37">
        <v>388.1</v>
      </c>
      <c r="S70" s="37">
        <v>371</v>
      </c>
    </row>
    <row r="71" spans="1:20" s="37" customFormat="1" x14ac:dyDescent="0.25">
      <c r="B71" s="50" t="s">
        <v>88</v>
      </c>
      <c r="C71" s="50"/>
      <c r="D71" s="38" t="s">
        <v>137</v>
      </c>
      <c r="E71" s="39" t="s">
        <v>61</v>
      </c>
      <c r="F71" s="47"/>
      <c r="G71" s="47"/>
      <c r="H71" s="47"/>
      <c r="I71" s="47"/>
      <c r="J71" s="39"/>
      <c r="K71" s="39"/>
      <c r="L71" s="39"/>
      <c r="M71" s="39"/>
      <c r="N71" s="39"/>
      <c r="O71" s="39"/>
      <c r="P71" s="39"/>
      <c r="Q71" s="39"/>
      <c r="R71" s="37">
        <f>SUM(F71:Q71)</f>
        <v>0</v>
      </c>
      <c r="S71" s="37">
        <v>0</v>
      </c>
    </row>
    <row r="72" spans="1:20" s="37" customFormat="1" ht="30" x14ac:dyDescent="0.25">
      <c r="B72" s="50" t="s">
        <v>88</v>
      </c>
      <c r="C72" s="50"/>
      <c r="D72" s="38" t="s">
        <v>56</v>
      </c>
      <c r="E72" s="39" t="s">
        <v>105</v>
      </c>
      <c r="F72" s="47"/>
      <c r="G72" s="47"/>
      <c r="H72" s="47"/>
      <c r="I72" s="47"/>
      <c r="J72" s="39"/>
      <c r="K72" s="39"/>
      <c r="L72" s="39"/>
      <c r="M72" s="39"/>
      <c r="N72" s="39"/>
      <c r="O72" s="39"/>
      <c r="P72" s="39"/>
      <c r="Q72" s="39"/>
      <c r="R72" s="37">
        <f>SUM(F72:M72)</f>
        <v>0</v>
      </c>
    </row>
    <row r="73" spans="1:20" s="37" customFormat="1" x14ac:dyDescent="0.25">
      <c r="B73" s="50"/>
      <c r="C73" s="50"/>
      <c r="D73" s="38"/>
      <c r="E73" s="39"/>
      <c r="F73" s="47"/>
      <c r="G73" s="47"/>
      <c r="H73" s="47"/>
      <c r="I73" s="47"/>
      <c r="J73" s="39"/>
      <c r="K73" s="39"/>
      <c r="L73" s="39"/>
      <c r="M73" s="39"/>
      <c r="N73" s="39"/>
      <c r="O73" s="39"/>
      <c r="P73" s="39"/>
      <c r="Q73" s="39"/>
    </row>
    <row r="74" spans="1:20" s="37" customFormat="1" x14ac:dyDescent="0.25">
      <c r="B74" s="50"/>
      <c r="C74" s="50"/>
      <c r="D74" s="38"/>
      <c r="E74" s="39"/>
      <c r="F74" s="47"/>
      <c r="G74" s="47"/>
      <c r="H74" s="47"/>
      <c r="I74" s="47"/>
      <c r="J74" s="39"/>
      <c r="K74" s="39"/>
      <c r="L74" s="39"/>
      <c r="M74" s="39"/>
      <c r="N74" s="39"/>
      <c r="O74" s="39"/>
      <c r="P74" s="39"/>
      <c r="Q74" s="39"/>
    </row>
    <row r="75" spans="1:20" s="37" customFormat="1" x14ac:dyDescent="0.25">
      <c r="A75" s="37">
        <v>1</v>
      </c>
      <c r="B75" s="50" t="s">
        <v>93</v>
      </c>
      <c r="C75" s="50"/>
      <c r="D75" s="38" t="s">
        <v>97</v>
      </c>
      <c r="E75" s="39" t="s">
        <v>61</v>
      </c>
      <c r="F75" s="47">
        <v>50</v>
      </c>
      <c r="G75" s="47">
        <v>50</v>
      </c>
      <c r="H75" s="47">
        <v>49</v>
      </c>
      <c r="I75" s="47">
        <v>50</v>
      </c>
      <c r="J75" s="39">
        <v>50</v>
      </c>
      <c r="K75" s="39">
        <v>50</v>
      </c>
      <c r="L75" s="39">
        <v>50</v>
      </c>
      <c r="M75" s="39">
        <v>50</v>
      </c>
      <c r="N75" s="39"/>
      <c r="O75" s="39"/>
      <c r="P75" s="39"/>
      <c r="Q75" s="39"/>
      <c r="R75" s="37">
        <v>422.6</v>
      </c>
      <c r="S75" s="37">
        <v>399</v>
      </c>
    </row>
    <row r="76" spans="1:20" s="37" customFormat="1" x14ac:dyDescent="0.25">
      <c r="A76" s="37">
        <v>2</v>
      </c>
      <c r="B76" s="50" t="s">
        <v>93</v>
      </c>
      <c r="C76" s="50"/>
      <c r="D76" s="38" t="s">
        <v>48</v>
      </c>
      <c r="E76" s="39" t="s">
        <v>2</v>
      </c>
      <c r="F76" s="47">
        <v>100</v>
      </c>
      <c r="G76" s="47"/>
      <c r="H76" s="47">
        <v>100</v>
      </c>
      <c r="I76" s="47"/>
      <c r="J76" s="39">
        <v>100</v>
      </c>
      <c r="K76" s="39"/>
      <c r="L76" s="39">
        <v>99</v>
      </c>
      <c r="M76" s="39"/>
      <c r="N76" s="39"/>
      <c r="O76" s="39"/>
      <c r="P76" s="39"/>
      <c r="Q76" s="39"/>
      <c r="R76" s="37">
        <v>420</v>
      </c>
      <c r="S76" s="37">
        <v>399</v>
      </c>
    </row>
    <row r="77" spans="1:20" s="37" customFormat="1" x14ac:dyDescent="0.25">
      <c r="A77" s="37">
        <v>3</v>
      </c>
      <c r="B77" s="50" t="s">
        <v>93</v>
      </c>
      <c r="C77" s="50"/>
      <c r="D77" s="38" t="s">
        <v>118</v>
      </c>
      <c r="E77" s="37" t="s">
        <v>45</v>
      </c>
      <c r="F77" s="37">
        <v>46</v>
      </c>
      <c r="G77" s="37">
        <v>49</v>
      </c>
      <c r="H77" s="37">
        <v>49</v>
      </c>
      <c r="I77" s="37">
        <v>50</v>
      </c>
      <c r="J77" s="37">
        <v>50</v>
      </c>
      <c r="K77" s="37">
        <v>49</v>
      </c>
      <c r="L77" s="37">
        <v>49</v>
      </c>
      <c r="M77" s="37">
        <v>50</v>
      </c>
      <c r="R77" s="37">
        <v>409.5</v>
      </c>
      <c r="S77" s="37">
        <v>392</v>
      </c>
    </row>
    <row r="78" spans="1:20" x14ac:dyDescent="0.25">
      <c r="A78" s="37">
        <v>4</v>
      </c>
      <c r="B78" s="50" t="s">
        <v>93</v>
      </c>
      <c r="C78" s="50"/>
      <c r="D78" s="38" t="s">
        <v>117</v>
      </c>
      <c r="E78" s="37" t="s">
        <v>45</v>
      </c>
      <c r="F78" s="37">
        <v>47</v>
      </c>
      <c r="G78" s="37">
        <v>48</v>
      </c>
      <c r="H78" s="37">
        <v>50</v>
      </c>
      <c r="I78" s="37">
        <v>50</v>
      </c>
      <c r="J78" s="37">
        <v>49</v>
      </c>
      <c r="K78" s="37">
        <v>47</v>
      </c>
      <c r="L78" s="37">
        <v>49</v>
      </c>
      <c r="M78" s="37">
        <v>49</v>
      </c>
      <c r="Q78" s="37"/>
      <c r="R78" s="37">
        <v>404.8</v>
      </c>
      <c r="S78" s="37">
        <v>389</v>
      </c>
    </row>
    <row r="79" spans="1:20" x14ac:dyDescent="0.25">
      <c r="B79" s="50"/>
      <c r="C79" s="50"/>
      <c r="E79" s="39"/>
      <c r="F79" s="47"/>
      <c r="G79" s="47"/>
      <c r="H79" s="47"/>
      <c r="I79" s="47"/>
      <c r="J79" s="39"/>
      <c r="K79" s="39"/>
      <c r="L79" s="39"/>
      <c r="M79" s="39"/>
      <c r="N79" s="39"/>
      <c r="O79" s="39"/>
      <c r="P79" s="39"/>
      <c r="Q79" s="39"/>
    </row>
    <row r="80" spans="1:20" x14ac:dyDescent="0.25">
      <c r="B80" s="50"/>
      <c r="C80" s="50"/>
      <c r="E80" s="39"/>
      <c r="F80" s="47"/>
      <c r="G80" s="47"/>
      <c r="H80" s="47"/>
      <c r="I80" s="47"/>
      <c r="J80" s="39"/>
      <c r="K80" s="39"/>
      <c r="L80" s="39"/>
      <c r="M80" s="39"/>
      <c r="N80" s="39"/>
      <c r="O80" s="39"/>
      <c r="P80" s="39"/>
      <c r="Q80" s="39"/>
    </row>
    <row r="81" spans="1:20" s="37" customFormat="1" x14ac:dyDescent="0.25">
      <c r="A81" s="37">
        <v>1</v>
      </c>
      <c r="B81" s="50" t="s">
        <v>92</v>
      </c>
      <c r="C81" s="50"/>
      <c r="D81" s="38" t="s">
        <v>138</v>
      </c>
      <c r="E81" s="39" t="s">
        <v>61</v>
      </c>
      <c r="F81" s="47">
        <v>50</v>
      </c>
      <c r="G81" s="47">
        <v>50</v>
      </c>
      <c r="H81" s="47">
        <v>50</v>
      </c>
      <c r="I81" s="47">
        <v>50</v>
      </c>
      <c r="J81" s="39">
        <v>50</v>
      </c>
      <c r="K81" s="39">
        <v>50</v>
      </c>
      <c r="L81" s="39">
        <v>50</v>
      </c>
      <c r="M81" s="39">
        <v>50</v>
      </c>
      <c r="N81" s="39"/>
      <c r="O81" s="39"/>
      <c r="P81" s="39"/>
      <c r="Q81" s="39"/>
      <c r="R81" s="37">
        <v>423.6</v>
      </c>
      <c r="S81" s="37">
        <v>400</v>
      </c>
    </row>
    <row r="82" spans="1:20" s="37" customFormat="1" x14ac:dyDescent="0.25">
      <c r="B82" s="50" t="s">
        <v>92</v>
      </c>
      <c r="C82" s="50"/>
      <c r="D82" s="38" t="s">
        <v>80</v>
      </c>
      <c r="E82" s="39" t="s">
        <v>61</v>
      </c>
      <c r="F82" s="47"/>
      <c r="G82" s="47"/>
      <c r="H82" s="47"/>
      <c r="I82" s="47"/>
      <c r="J82" s="39"/>
      <c r="K82" s="39"/>
      <c r="L82" s="39"/>
      <c r="M82" s="39"/>
      <c r="N82" s="39"/>
      <c r="O82" s="39"/>
      <c r="P82" s="39"/>
      <c r="Q82" s="39"/>
      <c r="R82" s="37">
        <f>SUM(F82:Q82)</f>
        <v>0</v>
      </c>
      <c r="S82" s="37">
        <v>0</v>
      </c>
    </row>
    <row r="83" spans="1:20" s="37" customFormat="1" x14ac:dyDescent="0.25">
      <c r="B83" s="50"/>
      <c r="C83" s="50"/>
      <c r="D83" s="38"/>
      <c r="E83" s="39"/>
      <c r="F83" s="47"/>
      <c r="G83" s="47"/>
      <c r="H83" s="47"/>
      <c r="I83" s="47"/>
      <c r="J83" s="39"/>
      <c r="K83" s="39"/>
      <c r="L83" s="39"/>
      <c r="M83" s="39"/>
      <c r="N83" s="39"/>
      <c r="O83" s="39"/>
      <c r="P83" s="39"/>
      <c r="Q83" s="39"/>
    </row>
    <row r="84" spans="1:20" s="37" customFormat="1" x14ac:dyDescent="0.25">
      <c r="B84" s="50"/>
      <c r="C84" s="50"/>
      <c r="D84" s="38"/>
      <c r="E84" s="39"/>
      <c r="F84" s="47"/>
      <c r="G84" s="47"/>
      <c r="H84" s="47"/>
      <c r="I84" s="47"/>
      <c r="J84" s="39"/>
      <c r="K84" s="39"/>
      <c r="L84" s="39"/>
      <c r="M84" s="39"/>
      <c r="N84" s="39"/>
      <c r="O84" s="39"/>
      <c r="P84" s="39"/>
      <c r="Q84" s="39"/>
    </row>
    <row r="85" spans="1:20" s="37" customFormat="1" x14ac:dyDescent="0.25">
      <c r="A85" s="37">
        <v>1</v>
      </c>
      <c r="B85" s="50" t="s">
        <v>102</v>
      </c>
      <c r="C85" s="50"/>
      <c r="D85" s="38" t="s">
        <v>140</v>
      </c>
      <c r="E85" s="39" t="s">
        <v>61</v>
      </c>
      <c r="F85" s="47">
        <v>50</v>
      </c>
      <c r="G85" s="47">
        <v>50</v>
      </c>
      <c r="H85" s="47">
        <v>50</v>
      </c>
      <c r="I85" s="47">
        <v>50</v>
      </c>
      <c r="J85" s="39">
        <v>50</v>
      </c>
      <c r="K85" s="39">
        <v>50</v>
      </c>
      <c r="L85" s="39">
        <v>50</v>
      </c>
      <c r="M85" s="39">
        <v>50</v>
      </c>
      <c r="N85" s="39"/>
      <c r="O85" s="39"/>
      <c r="P85" s="39"/>
      <c r="Q85" s="39"/>
      <c r="R85" s="37">
        <v>421.3</v>
      </c>
      <c r="S85" s="37">
        <v>400</v>
      </c>
    </row>
    <row r="86" spans="1:20" s="37" customFormat="1" x14ac:dyDescent="0.25">
      <c r="A86" s="37">
        <v>2</v>
      </c>
      <c r="B86" s="50" t="s">
        <v>102</v>
      </c>
      <c r="C86" s="50"/>
      <c r="D86" s="38" t="s">
        <v>139</v>
      </c>
      <c r="E86" s="39" t="s">
        <v>61</v>
      </c>
      <c r="F86" s="47">
        <v>50</v>
      </c>
      <c r="G86" s="47">
        <v>50</v>
      </c>
      <c r="H86" s="47">
        <v>50</v>
      </c>
      <c r="I86" s="47">
        <v>50</v>
      </c>
      <c r="J86" s="39">
        <v>50</v>
      </c>
      <c r="K86" s="39">
        <v>50</v>
      </c>
      <c r="L86" s="39">
        <v>49</v>
      </c>
      <c r="M86" s="39">
        <v>49</v>
      </c>
      <c r="N86" s="39"/>
      <c r="O86" s="39"/>
      <c r="P86" s="39"/>
      <c r="Q86" s="39"/>
      <c r="R86" s="37">
        <v>417.8</v>
      </c>
      <c r="S86" s="37">
        <v>398</v>
      </c>
    </row>
    <row r="87" spans="1:20" s="37" customFormat="1" x14ac:dyDescent="0.25">
      <c r="A87" s="37">
        <v>3</v>
      </c>
      <c r="B87" s="50" t="s">
        <v>102</v>
      </c>
      <c r="C87" s="50"/>
      <c r="D87" s="38" t="s">
        <v>63</v>
      </c>
      <c r="E87" s="37" t="s">
        <v>45</v>
      </c>
      <c r="F87" s="37">
        <v>50</v>
      </c>
      <c r="G87" s="37">
        <v>50</v>
      </c>
      <c r="H87" s="37">
        <v>49</v>
      </c>
      <c r="I87" s="37">
        <v>50</v>
      </c>
      <c r="J87" s="37">
        <v>50</v>
      </c>
      <c r="K87" s="37">
        <v>50</v>
      </c>
      <c r="L87" s="37">
        <v>50</v>
      </c>
      <c r="M87" s="37">
        <v>48</v>
      </c>
      <c r="R87" s="37">
        <v>414.6</v>
      </c>
      <c r="S87" s="37">
        <v>397</v>
      </c>
    </row>
    <row r="88" spans="1:20" s="37" customFormat="1" x14ac:dyDescent="0.25">
      <c r="A88" s="37">
        <v>4</v>
      </c>
      <c r="B88" s="50" t="s">
        <v>102</v>
      </c>
      <c r="C88" s="50"/>
      <c r="D88" s="38" t="s">
        <v>98</v>
      </c>
      <c r="E88" s="39" t="s">
        <v>61</v>
      </c>
      <c r="F88" s="47">
        <v>49</v>
      </c>
      <c r="G88" s="47">
        <v>50</v>
      </c>
      <c r="H88" s="47">
        <v>49</v>
      </c>
      <c r="I88" s="47">
        <v>50</v>
      </c>
      <c r="J88" s="39">
        <v>49</v>
      </c>
      <c r="K88" s="39">
        <v>49</v>
      </c>
      <c r="L88" s="39">
        <v>50</v>
      </c>
      <c r="M88" s="39">
        <v>49</v>
      </c>
      <c r="N88" s="39"/>
      <c r="O88" s="39"/>
      <c r="P88" s="39"/>
      <c r="Q88" s="39"/>
      <c r="R88" s="37">
        <v>413.4</v>
      </c>
      <c r="S88" s="37">
        <v>395</v>
      </c>
    </row>
    <row r="89" spans="1:20" s="37" customFormat="1" x14ac:dyDescent="0.25">
      <c r="A89" s="37">
        <v>5</v>
      </c>
      <c r="B89" s="50" t="s">
        <v>102</v>
      </c>
      <c r="C89" s="50"/>
      <c r="D89" s="38" t="s">
        <v>142</v>
      </c>
      <c r="E89" s="39" t="s">
        <v>61</v>
      </c>
      <c r="F89" s="47">
        <v>49</v>
      </c>
      <c r="G89" s="47">
        <v>48</v>
      </c>
      <c r="H89" s="47">
        <v>49</v>
      </c>
      <c r="I89" s="47">
        <v>49</v>
      </c>
      <c r="J89" s="39">
        <v>50</v>
      </c>
      <c r="K89" s="39">
        <v>50</v>
      </c>
      <c r="L89" s="39">
        <v>49</v>
      </c>
      <c r="M89" s="39">
        <v>49</v>
      </c>
      <c r="N89" s="39"/>
      <c r="O89" s="39"/>
      <c r="P89" s="39"/>
      <c r="Q89" s="39"/>
      <c r="R89" s="37">
        <v>410.4</v>
      </c>
      <c r="S89" s="37">
        <v>393</v>
      </c>
    </row>
    <row r="90" spans="1:20" s="37" customFormat="1" ht="30" x14ac:dyDescent="0.25">
      <c r="A90" s="37">
        <v>6</v>
      </c>
      <c r="B90" s="50" t="s">
        <v>102</v>
      </c>
      <c r="C90" s="50"/>
      <c r="D90" s="38" t="s">
        <v>103</v>
      </c>
      <c r="E90" s="39" t="s">
        <v>105</v>
      </c>
      <c r="F90" s="47">
        <v>102.9</v>
      </c>
      <c r="G90" s="47"/>
      <c r="H90" s="47">
        <v>102.5</v>
      </c>
      <c r="I90" s="47"/>
      <c r="J90" s="39">
        <v>103.5</v>
      </c>
      <c r="K90" s="39"/>
      <c r="L90" s="39">
        <v>101.2</v>
      </c>
      <c r="M90" s="39"/>
      <c r="N90" s="39"/>
      <c r="O90" s="39"/>
      <c r="P90" s="39"/>
      <c r="Q90" s="39"/>
      <c r="R90" s="37">
        <f>SUM(F90:M90)</f>
        <v>410.09999999999997</v>
      </c>
      <c r="S90" s="37">
        <v>390</v>
      </c>
      <c r="T90" s="37">
        <v>410.1</v>
      </c>
    </row>
    <row r="91" spans="1:20" s="37" customFormat="1" x14ac:dyDescent="0.25">
      <c r="A91" s="37">
        <v>7</v>
      </c>
      <c r="B91" s="50" t="s">
        <v>102</v>
      </c>
      <c r="C91" s="50"/>
      <c r="D91" s="38" t="s">
        <v>141</v>
      </c>
      <c r="E91" s="39" t="s">
        <v>61</v>
      </c>
      <c r="F91" s="47">
        <v>48</v>
      </c>
      <c r="G91" s="47">
        <v>48</v>
      </c>
      <c r="H91" s="47">
        <v>48</v>
      </c>
      <c r="I91" s="47">
        <v>49</v>
      </c>
      <c r="J91" s="39">
        <v>50</v>
      </c>
      <c r="K91" s="39">
        <v>48</v>
      </c>
      <c r="L91" s="39">
        <v>49</v>
      </c>
      <c r="M91" s="39">
        <v>50</v>
      </c>
      <c r="N91" s="39"/>
      <c r="O91" s="39"/>
      <c r="P91" s="39"/>
      <c r="Q91" s="39"/>
      <c r="R91" s="37">
        <v>409.2</v>
      </c>
      <c r="S91" s="37">
        <v>390</v>
      </c>
    </row>
    <row r="92" spans="1:20" s="37" customFormat="1" x14ac:dyDescent="0.25">
      <c r="A92" s="37">
        <v>8</v>
      </c>
      <c r="B92" s="50" t="s">
        <v>102</v>
      </c>
      <c r="C92" s="50"/>
      <c r="D92" s="38" t="s">
        <v>121</v>
      </c>
      <c r="E92" s="37" t="s">
        <v>45</v>
      </c>
      <c r="F92" s="37">
        <v>48</v>
      </c>
      <c r="G92" s="37">
        <v>47</v>
      </c>
      <c r="H92" s="37">
        <v>48</v>
      </c>
      <c r="I92" s="37">
        <v>49</v>
      </c>
      <c r="J92" s="37">
        <v>50</v>
      </c>
      <c r="K92" s="37">
        <v>50</v>
      </c>
      <c r="L92" s="37">
        <v>49</v>
      </c>
      <c r="M92" s="37">
        <v>47</v>
      </c>
      <c r="R92" s="37">
        <v>407.5</v>
      </c>
      <c r="S92" s="37">
        <v>388</v>
      </c>
    </row>
    <row r="93" spans="1:20" s="37" customFormat="1" x14ac:dyDescent="0.25">
      <c r="A93" s="37">
        <v>9</v>
      </c>
      <c r="B93" s="50" t="s">
        <v>102</v>
      </c>
      <c r="C93" s="50"/>
      <c r="D93" s="38" t="s">
        <v>120</v>
      </c>
      <c r="E93" s="37" t="s">
        <v>45</v>
      </c>
      <c r="F93" s="37">
        <v>48</v>
      </c>
      <c r="G93" s="37">
        <v>49</v>
      </c>
      <c r="H93" s="37">
        <v>46</v>
      </c>
      <c r="I93" s="37">
        <v>49</v>
      </c>
      <c r="J93" s="37">
        <v>50</v>
      </c>
      <c r="K93" s="37">
        <v>48</v>
      </c>
      <c r="L93" s="37">
        <v>50</v>
      </c>
      <c r="M93" s="37">
        <v>47</v>
      </c>
      <c r="R93" s="37">
        <v>405.2</v>
      </c>
      <c r="S93" s="37">
        <v>387</v>
      </c>
    </row>
    <row r="94" spans="1:20" s="37" customFormat="1" ht="30" x14ac:dyDescent="0.25">
      <c r="A94" s="37">
        <v>10</v>
      </c>
      <c r="B94" s="50" t="s">
        <v>102</v>
      </c>
      <c r="C94" s="50"/>
      <c r="D94" s="38" t="s">
        <v>104</v>
      </c>
      <c r="E94" s="39" t="s">
        <v>105</v>
      </c>
      <c r="F94" s="47">
        <v>100.6</v>
      </c>
      <c r="G94" s="47"/>
      <c r="H94" s="47">
        <v>100.4</v>
      </c>
      <c r="I94" s="47"/>
      <c r="J94" s="39">
        <v>103.2</v>
      </c>
      <c r="K94" s="39"/>
      <c r="L94" s="39">
        <v>101</v>
      </c>
      <c r="M94" s="39"/>
      <c r="N94" s="39"/>
      <c r="O94" s="39"/>
      <c r="P94" s="39"/>
      <c r="Q94" s="39"/>
      <c r="R94" s="37">
        <f>SUM(F94:M94)</f>
        <v>405.2</v>
      </c>
      <c r="S94" s="37">
        <v>389</v>
      </c>
      <c r="T94" s="37">
        <v>405.2</v>
      </c>
    </row>
    <row r="95" spans="1:20" s="37" customFormat="1" x14ac:dyDescent="0.25">
      <c r="A95" s="37">
        <v>11</v>
      </c>
      <c r="B95" s="50" t="s">
        <v>102</v>
      </c>
      <c r="C95" s="50"/>
      <c r="D95" s="38" t="s">
        <v>119</v>
      </c>
      <c r="E95" s="37" t="s">
        <v>45</v>
      </c>
      <c r="F95" s="37">
        <v>49</v>
      </c>
      <c r="G95" s="37">
        <v>49</v>
      </c>
      <c r="H95" s="37">
        <v>49</v>
      </c>
      <c r="I95" s="37">
        <v>48</v>
      </c>
      <c r="J95" s="37">
        <v>45</v>
      </c>
      <c r="K95" s="37">
        <v>48</v>
      </c>
      <c r="L95" s="37">
        <v>48</v>
      </c>
      <c r="M95" s="37">
        <v>48</v>
      </c>
      <c r="R95" s="37">
        <v>402.9</v>
      </c>
      <c r="S95" s="37">
        <v>384</v>
      </c>
    </row>
    <row r="96" spans="1:20" s="37" customFormat="1" x14ac:dyDescent="0.25">
      <c r="A96" s="37">
        <v>12</v>
      </c>
      <c r="B96" s="50" t="s">
        <v>102</v>
      </c>
      <c r="C96" s="50"/>
      <c r="D96" s="38" t="s">
        <v>75</v>
      </c>
      <c r="E96" s="39" t="s">
        <v>39</v>
      </c>
      <c r="F96" s="47">
        <v>50</v>
      </c>
      <c r="G96" s="47">
        <v>50</v>
      </c>
      <c r="H96" s="47">
        <v>50</v>
      </c>
      <c r="I96" s="47">
        <v>50</v>
      </c>
      <c r="J96" s="39">
        <v>50</v>
      </c>
      <c r="K96" s="39">
        <v>50</v>
      </c>
      <c r="L96" s="39">
        <v>49</v>
      </c>
      <c r="M96" s="39">
        <v>49</v>
      </c>
      <c r="N96" s="39"/>
      <c r="O96" s="39"/>
      <c r="P96" s="39"/>
      <c r="Q96" s="39"/>
      <c r="R96" s="37">
        <f>SUM(F96:Q96)</f>
        <v>398</v>
      </c>
      <c r="S96" s="37">
        <v>398</v>
      </c>
    </row>
    <row r="97" spans="1:20" s="37" customFormat="1" x14ac:dyDescent="0.25">
      <c r="B97" s="50" t="s">
        <v>102</v>
      </c>
      <c r="C97" s="50"/>
      <c r="D97" s="38" t="s">
        <v>143</v>
      </c>
      <c r="E97" s="39" t="s">
        <v>61</v>
      </c>
      <c r="F97" s="47">
        <v>0</v>
      </c>
      <c r="G97" s="47">
        <v>0</v>
      </c>
      <c r="H97" s="47">
        <v>0</v>
      </c>
      <c r="I97" s="47">
        <v>0</v>
      </c>
      <c r="J97" s="39">
        <v>0</v>
      </c>
      <c r="K97" s="39">
        <v>0</v>
      </c>
      <c r="L97" s="39">
        <v>0</v>
      </c>
      <c r="M97" s="39">
        <v>0</v>
      </c>
      <c r="N97" s="39"/>
      <c r="O97" s="39"/>
      <c r="P97" s="39"/>
      <c r="Q97" s="39"/>
      <c r="R97" s="37">
        <f>SUM(F97:Q97)</f>
        <v>0</v>
      </c>
      <c r="S97" s="37">
        <v>0</v>
      </c>
    </row>
    <row r="98" spans="1:20" s="37" customFormat="1" x14ac:dyDescent="0.25">
      <c r="B98" s="50"/>
      <c r="C98" s="50"/>
      <c r="D98" s="38"/>
      <c r="E98" s="39"/>
      <c r="F98" s="47"/>
      <c r="G98" s="47"/>
      <c r="H98" s="47"/>
      <c r="I98" s="47"/>
      <c r="J98" s="39"/>
      <c r="K98" s="39"/>
      <c r="L98" s="39"/>
      <c r="M98" s="39"/>
      <c r="N98" s="39"/>
      <c r="O98" s="39"/>
      <c r="P98" s="39"/>
      <c r="Q98" s="39"/>
    </row>
    <row r="99" spans="1:20" s="37" customFormat="1" x14ac:dyDescent="0.25">
      <c r="B99" s="50"/>
      <c r="C99" s="50"/>
      <c r="D99" s="38"/>
      <c r="E99" s="39"/>
      <c r="F99" s="47"/>
      <c r="G99" s="47"/>
      <c r="H99" s="47"/>
      <c r="I99" s="47"/>
      <c r="J99" s="39"/>
      <c r="K99" s="39"/>
      <c r="L99" s="39"/>
      <c r="M99" s="39"/>
      <c r="N99" s="39"/>
      <c r="O99" s="39"/>
      <c r="P99" s="39"/>
      <c r="Q99" s="39"/>
    </row>
    <row r="100" spans="1:20" s="37" customFormat="1" ht="30" x14ac:dyDescent="0.25">
      <c r="A100" s="37">
        <v>1</v>
      </c>
      <c r="B100" s="50" t="s">
        <v>90</v>
      </c>
      <c r="C100" s="50"/>
      <c r="D100" s="38" t="s">
        <v>52</v>
      </c>
      <c r="E100" s="39" t="s">
        <v>105</v>
      </c>
      <c r="F100" s="47">
        <v>103</v>
      </c>
      <c r="G100" s="47"/>
      <c r="H100" s="47">
        <v>105.3</v>
      </c>
      <c r="I100" s="47"/>
      <c r="J100" s="39">
        <v>101.6</v>
      </c>
      <c r="K100" s="39"/>
      <c r="L100" s="39">
        <v>105.3</v>
      </c>
      <c r="M100" s="39"/>
      <c r="N100" s="39"/>
      <c r="O100" s="39"/>
      <c r="P100" s="39"/>
      <c r="Q100" s="39"/>
      <c r="R100" s="37">
        <f>SUM(F100:M100)</f>
        <v>415.2</v>
      </c>
      <c r="S100" s="37">
        <v>396</v>
      </c>
      <c r="T100" s="37">
        <v>415.2</v>
      </c>
    </row>
    <row r="101" spans="1:20" s="37" customFormat="1" x14ac:dyDescent="0.25">
      <c r="A101" s="37">
        <v>2</v>
      </c>
      <c r="B101" s="50" t="s">
        <v>90</v>
      </c>
      <c r="C101" s="50"/>
      <c r="D101" s="38" t="s">
        <v>22</v>
      </c>
      <c r="E101" s="39" t="s">
        <v>2</v>
      </c>
      <c r="F101" s="47">
        <v>99</v>
      </c>
      <c r="G101" s="47"/>
      <c r="H101" s="47">
        <v>97</v>
      </c>
      <c r="I101" s="47"/>
      <c r="J101" s="39">
        <v>99</v>
      </c>
      <c r="K101" s="39"/>
      <c r="L101" s="39">
        <v>99</v>
      </c>
      <c r="M101" s="39"/>
      <c r="N101" s="39"/>
      <c r="O101" s="39"/>
      <c r="P101" s="39"/>
      <c r="Q101" s="39"/>
      <c r="R101" s="37">
        <v>412.9</v>
      </c>
      <c r="S101" s="37">
        <v>394</v>
      </c>
    </row>
    <row r="102" spans="1:20" s="37" customFormat="1" ht="30" x14ac:dyDescent="0.25">
      <c r="A102" s="37">
        <v>3</v>
      </c>
      <c r="B102" s="50" t="s">
        <v>90</v>
      </c>
      <c r="C102" s="50"/>
      <c r="D102" s="38" t="s">
        <v>95</v>
      </c>
      <c r="E102" s="39" t="s">
        <v>105</v>
      </c>
      <c r="F102" s="47">
        <v>105</v>
      </c>
      <c r="G102" s="47"/>
      <c r="H102" s="47">
        <v>103.4</v>
      </c>
      <c r="I102" s="47"/>
      <c r="J102" s="39">
        <v>101.2</v>
      </c>
      <c r="K102" s="39"/>
      <c r="L102" s="39">
        <v>102.7</v>
      </c>
      <c r="M102" s="39"/>
      <c r="N102" s="39"/>
      <c r="O102" s="39"/>
      <c r="P102" s="39"/>
      <c r="Q102" s="39"/>
      <c r="R102" s="37">
        <f>SUM(F102:M102)</f>
        <v>412.3</v>
      </c>
      <c r="S102" s="37">
        <v>393</v>
      </c>
      <c r="T102" s="37">
        <v>412.3</v>
      </c>
    </row>
    <row r="103" spans="1:20" s="37" customFormat="1" x14ac:dyDescent="0.25">
      <c r="A103" s="37">
        <v>4</v>
      </c>
      <c r="B103" s="50" t="s">
        <v>90</v>
      </c>
      <c r="C103" s="50"/>
      <c r="D103" s="38" t="s">
        <v>144</v>
      </c>
      <c r="E103" s="39" t="s">
        <v>61</v>
      </c>
      <c r="F103" s="47">
        <v>50</v>
      </c>
      <c r="G103" s="47">
        <v>48</v>
      </c>
      <c r="H103" s="47">
        <v>48</v>
      </c>
      <c r="I103" s="47">
        <v>46</v>
      </c>
      <c r="J103" s="39">
        <v>50</v>
      </c>
      <c r="K103" s="39">
        <v>50</v>
      </c>
      <c r="L103" s="39">
        <v>48</v>
      </c>
      <c r="M103" s="39">
        <v>49</v>
      </c>
      <c r="N103" s="39"/>
      <c r="O103" s="39"/>
      <c r="P103" s="39"/>
      <c r="Q103" s="39"/>
      <c r="R103" s="37">
        <v>407.7</v>
      </c>
      <c r="S103" s="37">
        <v>389</v>
      </c>
    </row>
    <row r="104" spans="1:20" s="37" customFormat="1" ht="30" x14ac:dyDescent="0.25">
      <c r="A104" s="37">
        <v>5</v>
      </c>
      <c r="B104" s="50" t="s">
        <v>164</v>
      </c>
      <c r="C104" s="50"/>
      <c r="D104" s="38" t="s">
        <v>24</v>
      </c>
      <c r="E104" s="39" t="s">
        <v>105</v>
      </c>
      <c r="F104" s="47">
        <v>100.5</v>
      </c>
      <c r="G104" s="47"/>
      <c r="H104" s="47">
        <v>102.5</v>
      </c>
      <c r="I104" s="47"/>
      <c r="J104" s="39">
        <v>102</v>
      </c>
      <c r="K104" s="39"/>
      <c r="L104" s="39">
        <v>101.8</v>
      </c>
      <c r="M104" s="39"/>
      <c r="N104" s="39"/>
      <c r="O104" s="39"/>
      <c r="P104" s="39"/>
      <c r="Q104" s="39"/>
      <c r="R104" s="37">
        <f>SUM(F104:M104)</f>
        <v>406.8</v>
      </c>
      <c r="S104" s="37">
        <v>389</v>
      </c>
      <c r="T104" s="37">
        <v>406.8</v>
      </c>
    </row>
    <row r="105" spans="1:20" s="37" customFormat="1" x14ac:dyDescent="0.25">
      <c r="A105" s="37">
        <v>6</v>
      </c>
      <c r="B105" s="50" t="s">
        <v>90</v>
      </c>
      <c r="C105" s="50"/>
      <c r="D105" s="38" t="s">
        <v>99</v>
      </c>
      <c r="E105" s="39" t="s">
        <v>61</v>
      </c>
      <c r="F105" s="47">
        <v>46</v>
      </c>
      <c r="G105" s="47">
        <v>47</v>
      </c>
      <c r="H105" s="47">
        <v>46</v>
      </c>
      <c r="I105" s="47">
        <v>49</v>
      </c>
      <c r="J105" s="39">
        <v>49</v>
      </c>
      <c r="K105" s="39">
        <v>50</v>
      </c>
      <c r="L105" s="39">
        <v>50</v>
      </c>
      <c r="M105" s="39">
        <v>49</v>
      </c>
      <c r="N105" s="39"/>
      <c r="O105" s="39"/>
      <c r="P105" s="39"/>
      <c r="Q105" s="39"/>
      <c r="R105" s="37">
        <v>403.8</v>
      </c>
      <c r="S105" s="37">
        <v>386</v>
      </c>
    </row>
    <row r="106" spans="1:20" s="37" customFormat="1" x14ac:dyDescent="0.25">
      <c r="A106" s="37">
        <v>7</v>
      </c>
      <c r="B106" s="50" t="s">
        <v>90</v>
      </c>
      <c r="C106" s="50"/>
      <c r="D106" s="38" t="s">
        <v>158</v>
      </c>
      <c r="E106" s="39" t="s">
        <v>39</v>
      </c>
      <c r="F106" s="47">
        <v>50</v>
      </c>
      <c r="G106" s="47">
        <v>50</v>
      </c>
      <c r="H106" s="47">
        <v>49</v>
      </c>
      <c r="I106" s="47">
        <v>50</v>
      </c>
      <c r="J106" s="39">
        <v>49</v>
      </c>
      <c r="K106" s="39">
        <v>50</v>
      </c>
      <c r="L106" s="39">
        <v>48</v>
      </c>
      <c r="M106" s="39">
        <v>49</v>
      </c>
      <c r="N106" s="39"/>
      <c r="O106" s="39"/>
      <c r="P106" s="39"/>
      <c r="Q106" s="39"/>
      <c r="R106" s="37">
        <f>SUM(F106:Q106)</f>
        <v>395</v>
      </c>
      <c r="S106" s="37">
        <v>395</v>
      </c>
    </row>
    <row r="107" spans="1:20" s="37" customFormat="1" x14ac:dyDescent="0.25">
      <c r="B107" s="50"/>
      <c r="C107" s="50"/>
      <c r="D107" s="38"/>
      <c r="E107" s="39"/>
      <c r="F107" s="47"/>
      <c r="G107" s="47"/>
      <c r="H107" s="47"/>
      <c r="I107" s="47"/>
      <c r="J107" s="39"/>
      <c r="K107" s="39"/>
      <c r="L107" s="39"/>
      <c r="M107" s="39"/>
      <c r="N107" s="39"/>
      <c r="O107" s="39"/>
      <c r="P107" s="39"/>
      <c r="Q107" s="39"/>
    </row>
    <row r="116" spans="2:18" s="37" customFormat="1" x14ac:dyDescent="0.25">
      <c r="B116" s="50"/>
      <c r="C116" s="50"/>
      <c r="D116" s="38"/>
    </row>
    <row r="117" spans="2:18" x14ac:dyDescent="0.25">
      <c r="B117" s="40"/>
      <c r="C117" s="40"/>
      <c r="R117" s="58"/>
    </row>
    <row r="118" spans="2:18" x14ac:dyDescent="0.25">
      <c r="B118" s="40"/>
      <c r="C118" s="40"/>
      <c r="R118" s="58"/>
    </row>
    <row r="119" spans="2:18" x14ac:dyDescent="0.25">
      <c r="B119" s="40"/>
      <c r="C119" s="40"/>
      <c r="R119" s="58"/>
    </row>
    <row r="120" spans="2:18" x14ac:dyDescent="0.25">
      <c r="B120" s="40"/>
      <c r="C120" s="40"/>
      <c r="R120" s="58"/>
    </row>
    <row r="121" spans="2:18" x14ac:dyDescent="0.25">
      <c r="R121" s="58"/>
    </row>
    <row r="122" spans="2:18" x14ac:dyDescent="0.25">
      <c r="R122" s="58"/>
    </row>
    <row r="123" spans="2:18" x14ac:dyDescent="0.25">
      <c r="R123" s="58"/>
    </row>
    <row r="124" spans="2:18" x14ac:dyDescent="0.25">
      <c r="R124" s="58"/>
    </row>
    <row r="125" spans="2:18" x14ac:dyDescent="0.25">
      <c r="R125" s="58"/>
    </row>
    <row r="126" spans="2:18" x14ac:dyDescent="0.25">
      <c r="R126" s="58"/>
    </row>
    <row r="127" spans="2:18" x14ac:dyDescent="0.25">
      <c r="R127" s="58"/>
    </row>
  </sheetData>
  <sortState xmlns:xlrd2="http://schemas.microsoft.com/office/spreadsheetml/2017/richdata2" ref="B6:T11">
    <sortCondition descending="1" ref="R6:R11"/>
  </sortState>
  <phoneticPr fontId="0" type="noConversion"/>
  <pageMargins left="0.78740157480314965" right="0.78740157480314965" top="0.62992125984251968" bottom="0.51181102362204722" header="0.27559055118110237" footer="0.51181102362204722"/>
  <pageSetup paperSize="9" scale="75" fitToWidth="3" fitToHeight="3" orientation="portrait" r:id="rId1"/>
  <headerFooter alignWithMargins="0">
    <oddHeader>&amp;LUpplands Skyttesportförbund&amp;CHemmabaneserien 2015-16&amp;R&amp;D
Sid &amp;P(&amp;N)</oddHeader>
  </headerFooter>
</worksheet>
</file>

<file path=xl/worksheets/sheet4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4"/>
  <sheetViews>
    <sheetView topLeftCell="A5" workbookViewId="0">
      <selection activeCell="C25" sqref="C25"/>
    </sheetView>
  </sheetViews>
  <sheetFormatPr defaultRowHeight="15" x14ac:dyDescent="0.25"/>
  <cols>
    <col min="1" max="1" width="4.44140625" style="37" customWidth="1"/>
    <col min="2" max="2" width="26.77734375" style="37" customWidth="1"/>
    <col min="3" max="3" width="46.33203125" style="37" customWidth="1"/>
    <col min="4" max="4" width="10.88671875" style="50" customWidth="1"/>
    <col min="5" max="5" width="9.44140625" style="50" customWidth="1"/>
    <col min="6" max="6" width="8.33203125" style="50" customWidth="1"/>
    <col min="7" max="7" width="8.109375" style="50" customWidth="1"/>
    <col min="8" max="8" width="7.6640625" style="50" customWidth="1"/>
    <col min="9" max="9" width="8" style="50" customWidth="1"/>
    <col min="10" max="10" width="11.109375" style="50" bestFit="1" customWidth="1"/>
    <col min="11" max="11" width="3.109375" customWidth="1"/>
  </cols>
  <sheetData>
    <row r="1" spans="1:10" x14ac:dyDescent="0.25">
      <c r="D1" s="37"/>
      <c r="E1" s="37"/>
      <c r="F1" s="37"/>
      <c r="G1" s="37"/>
      <c r="H1" s="37"/>
      <c r="I1" s="37"/>
      <c r="J1" s="37"/>
    </row>
    <row r="2" spans="1:10" ht="15.6" x14ac:dyDescent="0.3">
      <c r="B2" s="18" t="s">
        <v>29</v>
      </c>
      <c r="C2" s="18"/>
    </row>
    <row r="3" spans="1:10" ht="15.6" x14ac:dyDescent="0.3">
      <c r="B3" s="18" t="s">
        <v>30</v>
      </c>
      <c r="C3" s="18"/>
    </row>
    <row r="6" spans="1:10" ht="15.6" x14ac:dyDescent="0.3">
      <c r="B6" s="23"/>
      <c r="C6" s="23"/>
      <c r="J6" s="50" t="s">
        <v>23</v>
      </c>
    </row>
    <row r="7" spans="1:10" ht="12" customHeight="1" x14ac:dyDescent="0.3">
      <c r="B7" s="23" t="s">
        <v>146</v>
      </c>
      <c r="C7" s="23" t="s">
        <v>148</v>
      </c>
      <c r="D7" s="23"/>
      <c r="E7" s="23"/>
      <c r="F7" s="23"/>
    </row>
    <row r="8" spans="1:10" ht="15.6" x14ac:dyDescent="0.3">
      <c r="B8" s="23"/>
      <c r="C8" s="23"/>
      <c r="J8" s="36"/>
    </row>
    <row r="9" spans="1:10" ht="15.6" x14ac:dyDescent="0.3">
      <c r="A9" s="37">
        <v>1</v>
      </c>
      <c r="B9" s="37" t="s">
        <v>46</v>
      </c>
      <c r="C9" s="37" t="s">
        <v>149</v>
      </c>
      <c r="D9" s="50">
        <v>422.6</v>
      </c>
      <c r="F9" s="50">
        <v>418.9</v>
      </c>
      <c r="G9" s="50">
        <v>423.6</v>
      </c>
      <c r="I9" s="50">
        <f>SUM(D9:H9)</f>
        <v>1265.0999999999999</v>
      </c>
      <c r="J9" s="36">
        <v>1</v>
      </c>
    </row>
    <row r="10" spans="1:10" ht="15.6" x14ac:dyDescent="0.3">
      <c r="A10" s="37">
        <v>2</v>
      </c>
      <c r="B10" s="37" t="s">
        <v>25</v>
      </c>
      <c r="C10" s="37" t="s">
        <v>155</v>
      </c>
      <c r="D10" s="50">
        <v>419.2</v>
      </c>
      <c r="E10" s="50">
        <v>423.3</v>
      </c>
      <c r="G10" s="50">
        <v>420</v>
      </c>
      <c r="I10" s="50">
        <f>SUM(D10:H10)</f>
        <v>1262.5</v>
      </c>
      <c r="J10" s="36">
        <v>2</v>
      </c>
    </row>
    <row r="11" spans="1:10" ht="15.6" x14ac:dyDescent="0.3">
      <c r="A11" s="37">
        <v>3</v>
      </c>
      <c r="I11" s="50">
        <f>SUM(D11:H11)</f>
        <v>0</v>
      </c>
      <c r="J11" s="36"/>
    </row>
    <row r="12" spans="1:10" ht="15.6" x14ac:dyDescent="0.3">
      <c r="A12" s="37">
        <v>4</v>
      </c>
      <c r="I12" s="50">
        <f>SUM(D12:H12)</f>
        <v>0</v>
      </c>
      <c r="J12" s="36"/>
    </row>
    <row r="13" spans="1:10" ht="15.6" x14ac:dyDescent="0.3">
      <c r="A13" s="37">
        <v>5</v>
      </c>
      <c r="I13" s="50">
        <f>SUM(D13:H13)</f>
        <v>0</v>
      </c>
      <c r="J13" s="36"/>
    </row>
    <row r="14" spans="1:10" ht="15.6" x14ac:dyDescent="0.3">
      <c r="J14" s="36"/>
    </row>
    <row r="15" spans="1:10" ht="15.6" x14ac:dyDescent="0.3">
      <c r="J15" s="36"/>
    </row>
    <row r="17" spans="1:10" ht="15.6" x14ac:dyDescent="0.3">
      <c r="B17" s="23" t="s">
        <v>147</v>
      </c>
      <c r="C17" s="23" t="s">
        <v>148</v>
      </c>
    </row>
    <row r="18" spans="1:10" ht="15.6" x14ac:dyDescent="0.3">
      <c r="B18" s="23"/>
      <c r="C18" s="23"/>
    </row>
    <row r="19" spans="1:10" ht="13.5" customHeight="1" x14ac:dyDescent="0.3">
      <c r="A19" s="37">
        <v>1</v>
      </c>
      <c r="B19" s="37" t="s">
        <v>46</v>
      </c>
      <c r="C19" s="37" t="s">
        <v>150</v>
      </c>
      <c r="D19" s="50">
        <v>417.8</v>
      </c>
      <c r="E19" s="50">
        <v>421.3</v>
      </c>
      <c r="F19" s="50">
        <v>413.4</v>
      </c>
      <c r="I19" s="50">
        <f>SUM(D19:H19)</f>
        <v>1252.5</v>
      </c>
      <c r="J19" s="36">
        <v>1</v>
      </c>
    </row>
    <row r="20" spans="1:10" ht="15.6" x14ac:dyDescent="0.3">
      <c r="A20" s="37">
        <v>2</v>
      </c>
      <c r="B20" s="37" t="s">
        <v>82</v>
      </c>
      <c r="C20" s="37" t="s">
        <v>154</v>
      </c>
      <c r="D20" s="50">
        <v>415.2</v>
      </c>
      <c r="E20" s="50">
        <v>406.8</v>
      </c>
      <c r="F20" s="50">
        <v>412.3</v>
      </c>
      <c r="I20" s="50">
        <f t="shared" ref="I20:I21" si="0">SUM(D20:H20)</f>
        <v>1234.3</v>
      </c>
      <c r="J20" s="36">
        <v>2</v>
      </c>
    </row>
    <row r="21" spans="1:10" ht="15.6" x14ac:dyDescent="0.3">
      <c r="A21" s="37">
        <v>3</v>
      </c>
      <c r="I21" s="50">
        <f t="shared" si="0"/>
        <v>0</v>
      </c>
      <c r="J21" s="36"/>
    </row>
    <row r="22" spans="1:10" ht="15.6" x14ac:dyDescent="0.3">
      <c r="A22" s="37">
        <v>4</v>
      </c>
      <c r="I22" s="50">
        <f t="shared" ref="I22:I26" si="1">SUM(D22:H22)</f>
        <v>0</v>
      </c>
      <c r="J22" s="36"/>
    </row>
    <row r="23" spans="1:10" ht="15.6" x14ac:dyDescent="0.3">
      <c r="A23" s="37">
        <v>5</v>
      </c>
      <c r="I23" s="50">
        <f t="shared" si="1"/>
        <v>0</v>
      </c>
      <c r="J23" s="36"/>
    </row>
    <row r="24" spans="1:10" ht="15.6" x14ac:dyDescent="0.3">
      <c r="A24" s="37">
        <v>6</v>
      </c>
      <c r="I24" s="50">
        <f t="shared" si="1"/>
        <v>0</v>
      </c>
      <c r="J24" s="36"/>
    </row>
    <row r="25" spans="1:10" ht="15.6" x14ac:dyDescent="0.3">
      <c r="A25" s="37">
        <v>7</v>
      </c>
      <c r="I25" s="50">
        <f t="shared" si="1"/>
        <v>0</v>
      </c>
      <c r="J25" s="36"/>
    </row>
    <row r="26" spans="1:10" ht="15.6" x14ac:dyDescent="0.3">
      <c r="A26" s="37">
        <v>8</v>
      </c>
      <c r="I26" s="50">
        <f t="shared" si="1"/>
        <v>0</v>
      </c>
      <c r="J26" s="36"/>
    </row>
    <row r="28" spans="1:10" ht="15.6" x14ac:dyDescent="0.3">
      <c r="B28" s="23" t="s">
        <v>156</v>
      </c>
      <c r="C28" s="23" t="s">
        <v>148</v>
      </c>
    </row>
    <row r="29" spans="1:10" ht="16.2" customHeight="1" x14ac:dyDescent="0.25">
      <c r="A29" s="37">
        <v>1</v>
      </c>
      <c r="B29" s="37" t="s">
        <v>153</v>
      </c>
      <c r="C29" s="37" t="s">
        <v>166</v>
      </c>
      <c r="D29" s="50">
        <v>409.9</v>
      </c>
      <c r="F29" s="50">
        <v>389.7</v>
      </c>
      <c r="G29" s="50">
        <v>404.2</v>
      </c>
      <c r="I29" s="50">
        <f>SUM(D29:H29)</f>
        <v>1203.8</v>
      </c>
      <c r="J29" s="50">
        <v>1</v>
      </c>
    </row>
    <row r="30" spans="1:10" ht="15.6" customHeight="1" x14ac:dyDescent="0.25">
      <c r="A30" s="37">
        <v>2</v>
      </c>
      <c r="B30" s="37" t="s">
        <v>46</v>
      </c>
      <c r="C30" s="37" t="s">
        <v>152</v>
      </c>
      <c r="D30" s="50">
        <v>402.4</v>
      </c>
      <c r="E30" s="50">
        <v>381.7</v>
      </c>
      <c r="F30" s="50">
        <v>378.4</v>
      </c>
      <c r="I30" s="50">
        <f>SUM(D30:H30)</f>
        <v>1162.5</v>
      </c>
      <c r="J30" s="50">
        <v>2</v>
      </c>
    </row>
    <row r="31" spans="1:10" ht="15.6" x14ac:dyDescent="0.3">
      <c r="B31" s="23"/>
      <c r="C31" s="23"/>
      <c r="I31" s="50">
        <f t="shared" ref="I31:I34" si="2">SUM(D31:H31)</f>
        <v>0</v>
      </c>
    </row>
    <row r="32" spans="1:10" x14ac:dyDescent="0.25">
      <c r="I32" s="50">
        <f t="shared" si="2"/>
        <v>0</v>
      </c>
    </row>
    <row r="33" spans="9:9" x14ac:dyDescent="0.25">
      <c r="I33" s="50">
        <f t="shared" si="2"/>
        <v>0</v>
      </c>
    </row>
    <row r="34" spans="9:9" x14ac:dyDescent="0.25">
      <c r="I34" s="50">
        <f t="shared" si="2"/>
        <v>0</v>
      </c>
    </row>
  </sheetData>
  <sortState xmlns:xlrd2="http://schemas.microsoft.com/office/spreadsheetml/2017/richdata2" ref="B29:I30">
    <sortCondition descending="1" ref="I29:I30"/>
  </sortState>
  <phoneticPr fontId="0" type="noConversion"/>
  <pageMargins left="0.78740157480314965" right="0.78740157480314965" top="0.62992125984251968" bottom="0.51181102362204722" header="0.27559055118110237" footer="0.51181102362204722"/>
  <pageSetup paperSize="9" scale="75" orientation="portrait" r:id="rId1"/>
  <headerFooter alignWithMargins="0">
    <oddHeader>&amp;LUpplands Skyttesportförbund&amp;CHemmabaneserien 2015-16&amp;R&amp;D
Sid &amp;P(&amp;N)</oddHeader>
  </headerFooter>
</worksheet>
</file>

<file path=xl/worksheets/sheet5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7"/>
  <dimension ref="A1:U186"/>
  <sheetViews>
    <sheetView zoomScaleNormal="100" workbookViewId="0">
      <pane ySplit="3" topLeftCell="A4" activePane="bottomLeft" state="frozenSplit"/>
      <selection activeCell="A105" sqref="A105"/>
      <selection pane="bottomLeft" activeCell="C5" sqref="C5"/>
    </sheetView>
  </sheetViews>
  <sheetFormatPr defaultColWidth="9.109375" defaultRowHeight="15" x14ac:dyDescent="0.25"/>
  <cols>
    <col min="1" max="1" width="6" style="37" customWidth="1"/>
    <col min="2" max="2" width="11.88671875" style="37" customWidth="1"/>
    <col min="3" max="3" width="7.44140625" style="37" customWidth="1"/>
    <col min="4" max="4" width="19.88671875" style="38" customWidth="1"/>
    <col min="5" max="5" width="9.6640625" style="37" customWidth="1"/>
    <col min="6" max="6" width="8.6640625" style="37" customWidth="1"/>
    <col min="7" max="8" width="8.5546875" style="37" customWidth="1"/>
    <col min="9" max="9" width="8.33203125" style="37" customWidth="1"/>
    <col min="10" max="10" width="8.6640625" style="37" customWidth="1"/>
    <col min="11" max="11" width="8.33203125" style="37" customWidth="1"/>
    <col min="12" max="12" width="8.77734375" style="37" customWidth="1"/>
    <col min="13" max="13" width="8.88671875" style="37" customWidth="1"/>
    <col min="14" max="17" width="9.109375" style="37"/>
    <col min="18" max="18" width="10.21875" style="37" customWidth="1"/>
    <col min="19" max="19" width="8.6640625" style="37" customWidth="1"/>
    <col min="20" max="20" width="10.21875" style="37" customWidth="1"/>
    <col min="21" max="21" width="9.109375" style="37"/>
    <col min="22" max="16384" width="9.109375" style="10"/>
  </cols>
  <sheetData>
    <row r="1" spans="1:21" ht="15.6" x14ac:dyDescent="0.3">
      <c r="B1" s="23" t="s">
        <v>128</v>
      </c>
    </row>
    <row r="2" spans="1:21" ht="15.6" x14ac:dyDescent="0.3">
      <c r="B2" s="23" t="s">
        <v>125</v>
      </c>
    </row>
    <row r="3" spans="1:21" ht="18.600000000000001" customHeight="1" x14ac:dyDescent="0.25"/>
    <row r="4" spans="1:21" s="37" customFormat="1" ht="15.6" x14ac:dyDescent="0.3">
      <c r="B4" s="49" t="s">
        <v>32</v>
      </c>
      <c r="C4" s="50"/>
      <c r="D4" s="51" t="s">
        <v>126</v>
      </c>
      <c r="E4" s="52" t="s">
        <v>127</v>
      </c>
      <c r="F4" s="37">
        <v>1</v>
      </c>
      <c r="G4" s="37">
        <v>2</v>
      </c>
      <c r="H4" s="37">
        <v>3</v>
      </c>
      <c r="I4" s="37">
        <v>4</v>
      </c>
      <c r="J4" s="37">
        <v>5</v>
      </c>
      <c r="K4" s="37">
        <v>6</v>
      </c>
      <c r="L4" s="37">
        <v>7</v>
      </c>
      <c r="M4" s="37">
        <v>8</v>
      </c>
      <c r="N4" s="37">
        <v>9</v>
      </c>
      <c r="O4" s="37">
        <v>10</v>
      </c>
      <c r="P4" s="37">
        <v>11</v>
      </c>
      <c r="Q4" s="37">
        <v>12</v>
      </c>
      <c r="R4" s="52" t="s">
        <v>131</v>
      </c>
      <c r="S4" s="52" t="s">
        <v>130</v>
      </c>
      <c r="T4" s="52" t="s">
        <v>129</v>
      </c>
    </row>
    <row r="5" spans="1:21" s="37" customFormat="1" ht="15.6" x14ac:dyDescent="0.3">
      <c r="B5" s="49"/>
      <c r="C5" s="50"/>
      <c r="D5" s="51"/>
      <c r="E5" s="52"/>
    </row>
    <row r="6" spans="1:21" s="37" customFormat="1" ht="15.6" x14ac:dyDescent="0.3">
      <c r="B6" s="49"/>
      <c r="C6" s="50"/>
      <c r="D6" s="51"/>
      <c r="E6" s="52"/>
    </row>
    <row r="7" spans="1:21" s="37" customFormat="1" x14ac:dyDescent="0.25">
      <c r="A7" s="37">
        <v>1</v>
      </c>
      <c r="B7" s="50" t="s">
        <v>55</v>
      </c>
      <c r="C7" s="50"/>
      <c r="D7" s="38" t="s">
        <v>77</v>
      </c>
      <c r="E7" s="39" t="s">
        <v>2</v>
      </c>
      <c r="F7" s="47">
        <v>95</v>
      </c>
      <c r="G7" s="47"/>
      <c r="H7" s="47">
        <v>96</v>
      </c>
      <c r="I7" s="47"/>
      <c r="J7" s="39">
        <v>95</v>
      </c>
      <c r="K7" s="39"/>
      <c r="L7" s="39">
        <v>90</v>
      </c>
      <c r="M7" s="39"/>
      <c r="N7" s="39"/>
      <c r="O7" s="39"/>
      <c r="P7" s="39"/>
      <c r="Q7" s="39"/>
      <c r="R7" s="37">
        <v>393.4</v>
      </c>
      <c r="S7" s="47">
        <v>376</v>
      </c>
      <c r="T7" s="37">
        <v>393.4</v>
      </c>
    </row>
    <row r="8" spans="1:21" s="37" customFormat="1" x14ac:dyDescent="0.25">
      <c r="A8" s="37">
        <v>2</v>
      </c>
      <c r="B8" s="50" t="s">
        <v>89</v>
      </c>
      <c r="C8" s="50"/>
      <c r="D8" s="38" t="s">
        <v>48</v>
      </c>
      <c r="E8" s="39" t="s">
        <v>2</v>
      </c>
      <c r="F8" s="47">
        <v>94</v>
      </c>
      <c r="G8" s="47"/>
      <c r="H8" s="47">
        <v>94</v>
      </c>
      <c r="I8" s="47"/>
      <c r="J8" s="39">
        <v>93</v>
      </c>
      <c r="K8" s="39"/>
      <c r="L8" s="39">
        <v>90</v>
      </c>
      <c r="M8" s="39"/>
      <c r="N8" s="39"/>
      <c r="O8" s="39"/>
      <c r="P8" s="39"/>
      <c r="Q8" s="39"/>
      <c r="R8" s="37">
        <v>386.5</v>
      </c>
      <c r="S8" s="47">
        <v>371</v>
      </c>
      <c r="T8" s="37">
        <v>386.5</v>
      </c>
    </row>
    <row r="9" spans="1:21" s="37" customFormat="1" x14ac:dyDescent="0.25">
      <c r="A9" s="37">
        <v>3</v>
      </c>
      <c r="B9" s="50" t="s">
        <v>55</v>
      </c>
      <c r="C9" s="50"/>
      <c r="D9" s="38" t="s">
        <v>67</v>
      </c>
      <c r="E9" s="39" t="s">
        <v>61</v>
      </c>
      <c r="F9" s="47">
        <v>49</v>
      </c>
      <c r="G9" s="47">
        <v>42</v>
      </c>
      <c r="H9" s="47">
        <v>47</v>
      </c>
      <c r="I9" s="47">
        <v>44</v>
      </c>
      <c r="J9" s="39">
        <v>45</v>
      </c>
      <c r="K9" s="39">
        <v>45</v>
      </c>
      <c r="L9" s="39">
        <v>43</v>
      </c>
      <c r="M9" s="39">
        <v>45</v>
      </c>
      <c r="N9" s="39"/>
      <c r="O9" s="39"/>
      <c r="P9" s="39"/>
      <c r="Q9" s="39"/>
      <c r="R9" s="37">
        <v>379</v>
      </c>
      <c r="S9" s="47">
        <v>360</v>
      </c>
    </row>
    <row r="10" spans="1:21" s="37" customFormat="1" x14ac:dyDescent="0.25">
      <c r="A10" s="37">
        <v>4</v>
      </c>
      <c r="B10" s="50" t="s">
        <v>55</v>
      </c>
      <c r="C10" s="50"/>
      <c r="D10" s="38" t="s">
        <v>73</v>
      </c>
      <c r="E10" s="39" t="s">
        <v>5</v>
      </c>
      <c r="F10" s="47">
        <v>82.1</v>
      </c>
      <c r="G10" s="47"/>
      <c r="H10" s="47">
        <v>86.2</v>
      </c>
      <c r="I10" s="47"/>
      <c r="J10" s="39">
        <v>91.1</v>
      </c>
      <c r="K10" s="39"/>
      <c r="L10" s="39">
        <v>90</v>
      </c>
      <c r="M10" s="39"/>
      <c r="N10" s="39"/>
      <c r="O10" s="39"/>
      <c r="P10" s="39"/>
      <c r="Q10" s="39"/>
      <c r="R10" s="37">
        <f>SUM(F10:Q10)</f>
        <v>349.4</v>
      </c>
      <c r="S10" s="47">
        <v>330</v>
      </c>
      <c r="T10" s="37">
        <v>349.4</v>
      </c>
    </row>
    <row r="11" spans="1:21" s="37" customFormat="1" x14ac:dyDescent="0.25">
      <c r="A11" s="37">
        <v>5</v>
      </c>
      <c r="B11" s="50" t="s">
        <v>55</v>
      </c>
      <c r="C11" s="50"/>
      <c r="D11" s="38" t="s">
        <v>58</v>
      </c>
      <c r="E11" s="39" t="s">
        <v>5</v>
      </c>
      <c r="F11" s="47">
        <v>85.9</v>
      </c>
      <c r="G11" s="47"/>
      <c r="H11" s="47">
        <v>85.1</v>
      </c>
      <c r="I11" s="47"/>
      <c r="J11" s="39">
        <v>87.3</v>
      </c>
      <c r="K11" s="39"/>
      <c r="L11" s="39">
        <v>88.4</v>
      </c>
      <c r="M11" s="39"/>
      <c r="N11" s="39"/>
      <c r="O11" s="39"/>
      <c r="P11" s="39"/>
      <c r="Q11" s="39"/>
      <c r="R11" s="37">
        <f>SUM(F11:Q11)</f>
        <v>346.70000000000005</v>
      </c>
      <c r="S11" s="47">
        <v>329</v>
      </c>
      <c r="T11" s="37">
        <v>346.7</v>
      </c>
    </row>
    <row r="12" spans="1:21" s="37" customFormat="1" x14ac:dyDescent="0.25">
      <c r="A12" s="37">
        <v>6</v>
      </c>
      <c r="B12" s="50" t="s">
        <v>55</v>
      </c>
      <c r="C12" s="50"/>
      <c r="D12" s="38" t="s">
        <v>84</v>
      </c>
      <c r="E12" s="39" t="s">
        <v>5</v>
      </c>
      <c r="F12" s="47">
        <v>74.599999999999994</v>
      </c>
      <c r="G12" s="47"/>
      <c r="H12" s="47">
        <v>58.3</v>
      </c>
      <c r="I12" s="47"/>
      <c r="J12" s="39">
        <v>70.3</v>
      </c>
      <c r="K12" s="39"/>
      <c r="L12" s="39">
        <v>58.2</v>
      </c>
      <c r="M12" s="39"/>
      <c r="N12" s="39"/>
      <c r="O12" s="39"/>
      <c r="P12" s="39"/>
      <c r="Q12" s="39"/>
      <c r="R12" s="37">
        <f>SUM(F12:Q12)</f>
        <v>261.39999999999998</v>
      </c>
      <c r="S12" s="47">
        <v>242</v>
      </c>
      <c r="T12" s="37">
        <v>261.39999999999998</v>
      </c>
    </row>
    <row r="13" spans="1:21" s="37" customFormat="1" ht="15.6" x14ac:dyDescent="0.3">
      <c r="B13" s="49"/>
      <c r="C13" s="50"/>
      <c r="D13" s="51"/>
      <c r="E13" s="52"/>
    </row>
    <row r="14" spans="1:21" s="37" customFormat="1" ht="15.6" x14ac:dyDescent="0.3">
      <c r="B14" s="49"/>
      <c r="C14" s="50"/>
      <c r="D14" s="51"/>
      <c r="E14" s="52"/>
    </row>
    <row r="15" spans="1:21" s="37" customFormat="1" x14ac:dyDescent="0.25">
      <c r="A15" s="37">
        <v>1</v>
      </c>
      <c r="B15" s="50" t="s">
        <v>71</v>
      </c>
      <c r="C15" s="50"/>
      <c r="D15" s="38" t="s">
        <v>43</v>
      </c>
      <c r="E15" s="39" t="s">
        <v>105</v>
      </c>
      <c r="F15" s="47">
        <v>101.6</v>
      </c>
      <c r="G15" s="47"/>
      <c r="H15" s="47">
        <v>100.7</v>
      </c>
      <c r="I15" s="47"/>
      <c r="J15" s="39">
        <v>102.9</v>
      </c>
      <c r="K15" s="39"/>
      <c r="L15" s="39">
        <v>102.5</v>
      </c>
      <c r="M15" s="39"/>
      <c r="N15" s="39" t="s">
        <v>160</v>
      </c>
      <c r="O15" s="39"/>
      <c r="P15" s="39">
        <v>101.1</v>
      </c>
      <c r="Q15" s="39"/>
      <c r="R15" s="37">
        <v>407.7</v>
      </c>
      <c r="S15" s="47">
        <v>389</v>
      </c>
      <c r="T15" s="37">
        <v>407.7</v>
      </c>
      <c r="U15" s="37">
        <v>611.29999999999995</v>
      </c>
    </row>
    <row r="16" spans="1:21" s="37" customFormat="1" x14ac:dyDescent="0.25">
      <c r="A16" s="37">
        <v>2</v>
      </c>
      <c r="B16" s="50" t="s">
        <v>71</v>
      </c>
      <c r="C16" s="50"/>
      <c r="D16" s="38" t="s">
        <v>41</v>
      </c>
      <c r="E16" s="39" t="s">
        <v>5</v>
      </c>
      <c r="F16" s="47">
        <v>100.2</v>
      </c>
      <c r="G16" s="47"/>
      <c r="H16" s="47">
        <v>97.7</v>
      </c>
      <c r="I16" s="47"/>
      <c r="J16" s="39">
        <v>99.2</v>
      </c>
      <c r="K16" s="39"/>
      <c r="L16" s="39">
        <v>98.2</v>
      </c>
      <c r="M16" s="39"/>
      <c r="N16" s="39"/>
      <c r="O16" s="39"/>
      <c r="P16" s="39"/>
      <c r="Q16" s="39"/>
      <c r="R16" s="37">
        <f>SUM(F16:Q16)</f>
        <v>395.3</v>
      </c>
      <c r="S16" s="47">
        <v>380</v>
      </c>
      <c r="T16" s="37">
        <v>395.3</v>
      </c>
    </row>
    <row r="17" spans="1:21" s="37" customFormat="1" x14ac:dyDescent="0.25">
      <c r="A17" s="37">
        <v>3</v>
      </c>
      <c r="B17" s="50" t="s">
        <v>71</v>
      </c>
      <c r="C17" s="50"/>
      <c r="D17" s="38" t="s">
        <v>138</v>
      </c>
      <c r="E17" s="39" t="s">
        <v>61</v>
      </c>
      <c r="F17" s="47">
        <v>44</v>
      </c>
      <c r="G17" s="47">
        <v>45</v>
      </c>
      <c r="H17" s="47">
        <v>46</v>
      </c>
      <c r="I17" s="47">
        <v>45</v>
      </c>
      <c r="J17" s="39">
        <v>45</v>
      </c>
      <c r="K17" s="39">
        <v>47</v>
      </c>
      <c r="L17" s="39">
        <v>45</v>
      </c>
      <c r="M17" s="39">
        <v>47</v>
      </c>
      <c r="N17" s="39"/>
      <c r="O17" s="39"/>
      <c r="P17" s="39"/>
      <c r="Q17" s="39"/>
      <c r="R17" s="37">
        <v>379.9</v>
      </c>
      <c r="S17" s="47">
        <v>364</v>
      </c>
    </row>
    <row r="18" spans="1:21" s="37" customFormat="1" x14ac:dyDescent="0.25">
      <c r="A18" s="37">
        <v>4</v>
      </c>
      <c r="B18" s="50" t="s">
        <v>71</v>
      </c>
      <c r="C18" s="50"/>
      <c r="D18" s="38" t="s">
        <v>44</v>
      </c>
      <c r="E18" s="39" t="s">
        <v>105</v>
      </c>
      <c r="F18" s="47">
        <v>94.4</v>
      </c>
      <c r="G18" s="47"/>
      <c r="H18" s="47">
        <v>88.6</v>
      </c>
      <c r="I18" s="47"/>
      <c r="J18" s="39">
        <v>90.8</v>
      </c>
      <c r="K18" s="39"/>
      <c r="L18" s="39">
        <v>90</v>
      </c>
      <c r="M18" s="39"/>
      <c r="N18" s="39"/>
      <c r="O18" s="39"/>
      <c r="P18" s="39"/>
      <c r="Q18" s="39"/>
      <c r="R18" s="37">
        <f>SUM(F18:Q18)</f>
        <v>363.8</v>
      </c>
      <c r="S18" s="47">
        <v>346</v>
      </c>
      <c r="T18" s="37">
        <v>363.8</v>
      </c>
    </row>
    <row r="19" spans="1:21" s="37" customFormat="1" x14ac:dyDescent="0.25">
      <c r="B19" s="50"/>
      <c r="C19" s="50"/>
      <c r="D19" s="38"/>
      <c r="E19" s="39"/>
      <c r="F19" s="47"/>
      <c r="G19" s="47"/>
      <c r="H19" s="47"/>
      <c r="I19" s="47"/>
      <c r="J19" s="39"/>
      <c r="K19" s="39"/>
      <c r="L19" s="39"/>
      <c r="M19" s="39"/>
      <c r="N19" s="39"/>
      <c r="O19" s="39"/>
      <c r="P19" s="39"/>
      <c r="Q19" s="39"/>
      <c r="S19" s="47"/>
    </row>
    <row r="20" spans="1:21" s="37" customFormat="1" x14ac:dyDescent="0.25">
      <c r="B20" s="50"/>
      <c r="C20" s="50"/>
      <c r="D20" s="38"/>
      <c r="E20" s="39"/>
      <c r="F20" s="47"/>
      <c r="G20" s="47"/>
      <c r="H20" s="47"/>
      <c r="I20" s="47"/>
      <c r="J20" s="39"/>
      <c r="K20" s="39"/>
      <c r="L20" s="39"/>
      <c r="M20" s="39"/>
      <c r="N20" s="39"/>
      <c r="O20" s="39"/>
      <c r="P20" s="39"/>
      <c r="Q20" s="39"/>
      <c r="S20" s="47"/>
    </row>
    <row r="21" spans="1:21" s="37" customFormat="1" x14ac:dyDescent="0.25">
      <c r="A21" s="37">
        <v>1</v>
      </c>
      <c r="B21" s="50" t="s">
        <v>21</v>
      </c>
      <c r="C21" s="50"/>
      <c r="D21" s="38" t="s">
        <v>159</v>
      </c>
      <c r="E21" s="39" t="s">
        <v>61</v>
      </c>
      <c r="F21" s="47">
        <v>47</v>
      </c>
      <c r="G21" s="47">
        <v>49</v>
      </c>
      <c r="H21" s="47">
        <v>49</v>
      </c>
      <c r="I21" s="47">
        <v>48</v>
      </c>
      <c r="J21" s="39">
        <v>48</v>
      </c>
      <c r="K21" s="39">
        <v>47</v>
      </c>
      <c r="L21" s="39">
        <v>47</v>
      </c>
      <c r="M21" s="39">
        <v>49</v>
      </c>
      <c r="N21" s="39"/>
      <c r="O21" s="39"/>
      <c r="P21" s="39"/>
      <c r="Q21" s="39"/>
      <c r="R21" s="37">
        <v>402.3</v>
      </c>
      <c r="S21" s="47">
        <v>384</v>
      </c>
    </row>
    <row r="22" spans="1:21" s="37" customFormat="1" x14ac:dyDescent="0.25">
      <c r="B22" s="50"/>
      <c r="C22" s="50"/>
      <c r="D22" s="38"/>
      <c r="E22" s="39"/>
      <c r="F22" s="47"/>
      <c r="G22" s="47"/>
      <c r="H22" s="47"/>
      <c r="I22" s="47"/>
      <c r="J22" s="39"/>
      <c r="K22" s="39"/>
      <c r="L22" s="39"/>
      <c r="M22" s="39"/>
      <c r="N22" s="39"/>
      <c r="O22" s="39"/>
      <c r="P22" s="39"/>
      <c r="Q22" s="39"/>
      <c r="S22" s="47"/>
    </row>
    <row r="23" spans="1:21" s="37" customFormat="1" x14ac:dyDescent="0.25">
      <c r="B23" s="50"/>
      <c r="C23" s="50"/>
      <c r="D23" s="38"/>
      <c r="E23" s="39"/>
      <c r="F23" s="47"/>
      <c r="G23" s="47"/>
      <c r="H23" s="47"/>
      <c r="I23" s="47"/>
      <c r="J23" s="39"/>
      <c r="K23" s="39"/>
      <c r="L23" s="39"/>
      <c r="M23" s="39"/>
      <c r="N23" s="39"/>
      <c r="O23" s="39"/>
      <c r="P23" s="39"/>
      <c r="Q23" s="39"/>
      <c r="S23" s="47"/>
    </row>
    <row r="24" spans="1:21" s="37" customFormat="1" x14ac:dyDescent="0.25">
      <c r="A24" s="37">
        <v>1</v>
      </c>
      <c r="B24" s="50" t="s">
        <v>20</v>
      </c>
      <c r="C24" s="50"/>
      <c r="D24" s="38" t="s">
        <v>49</v>
      </c>
      <c r="E24" s="39" t="s">
        <v>2</v>
      </c>
      <c r="F24" s="47">
        <v>92</v>
      </c>
      <c r="G24" s="47"/>
      <c r="H24" s="47">
        <v>97</v>
      </c>
      <c r="I24" s="47"/>
      <c r="J24" s="39">
        <v>96</v>
      </c>
      <c r="K24" s="39"/>
      <c r="L24" s="39">
        <v>97</v>
      </c>
      <c r="M24" s="39"/>
      <c r="N24" s="39"/>
      <c r="O24" s="39"/>
      <c r="P24" s="39"/>
      <c r="Q24" s="39"/>
      <c r="R24" s="37">
        <v>399.7</v>
      </c>
      <c r="S24" s="47">
        <v>382</v>
      </c>
      <c r="T24" s="37">
        <v>399.7</v>
      </c>
    </row>
    <row r="25" spans="1:21" s="37" customFormat="1" x14ac:dyDescent="0.25">
      <c r="A25" s="37">
        <v>2</v>
      </c>
      <c r="B25" s="50" t="s">
        <v>20</v>
      </c>
      <c r="C25" s="50"/>
      <c r="D25" s="38" t="s">
        <v>53</v>
      </c>
      <c r="E25" s="39" t="s">
        <v>105</v>
      </c>
      <c r="F25" s="47">
        <v>100.3</v>
      </c>
      <c r="G25" s="47"/>
      <c r="H25" s="47">
        <v>92.5</v>
      </c>
      <c r="I25" s="47"/>
      <c r="J25" s="39">
        <v>96.6</v>
      </c>
      <c r="K25" s="39"/>
      <c r="L25" s="39">
        <v>99.8</v>
      </c>
      <c r="M25" s="39"/>
      <c r="N25" s="39">
        <v>96.5</v>
      </c>
      <c r="O25" s="39"/>
      <c r="P25" s="39">
        <v>97.8</v>
      </c>
      <c r="Q25" s="39"/>
      <c r="R25" s="37">
        <v>389.2</v>
      </c>
      <c r="S25" s="47">
        <v>371</v>
      </c>
      <c r="T25" s="37">
        <v>389.2</v>
      </c>
      <c r="U25" s="37">
        <v>583.5</v>
      </c>
    </row>
    <row r="26" spans="1:21" s="37" customFormat="1" x14ac:dyDescent="0.25">
      <c r="B26" s="50" t="s">
        <v>20</v>
      </c>
      <c r="C26" s="50"/>
      <c r="D26" s="38" t="s">
        <v>63</v>
      </c>
      <c r="E26" s="37" t="s">
        <v>45</v>
      </c>
      <c r="R26" s="37">
        <f>SUM(F26:Q26)</f>
        <v>0</v>
      </c>
    </row>
    <row r="27" spans="1:21" s="37" customFormat="1" x14ac:dyDescent="0.25">
      <c r="B27" s="50" t="s">
        <v>20</v>
      </c>
      <c r="C27" s="50"/>
      <c r="D27" s="38" t="s">
        <v>60</v>
      </c>
      <c r="E27" s="37" t="s">
        <v>45</v>
      </c>
      <c r="R27" s="37">
        <f>SUM(F27:Q27)</f>
        <v>0</v>
      </c>
    </row>
    <row r="28" spans="1:21" s="37" customFormat="1" x14ac:dyDescent="0.25">
      <c r="B28" s="50"/>
      <c r="C28" s="50"/>
      <c r="D28" s="38"/>
      <c r="E28" s="39"/>
      <c r="F28" s="47"/>
      <c r="G28" s="47"/>
      <c r="H28" s="47"/>
      <c r="I28" s="47"/>
      <c r="J28" s="39"/>
      <c r="K28" s="39"/>
      <c r="L28" s="39"/>
      <c r="M28" s="39"/>
      <c r="N28" s="39"/>
      <c r="O28" s="39"/>
      <c r="P28" s="39"/>
      <c r="Q28" s="39"/>
      <c r="S28" s="47"/>
    </row>
    <row r="29" spans="1:21" s="37" customFormat="1" x14ac:dyDescent="0.25">
      <c r="B29" s="50"/>
      <c r="C29" s="50"/>
      <c r="D29" s="38"/>
      <c r="E29" s="39"/>
      <c r="F29" s="47"/>
      <c r="G29" s="47"/>
      <c r="H29" s="47"/>
      <c r="I29" s="47"/>
      <c r="J29" s="39"/>
      <c r="K29" s="39"/>
      <c r="L29" s="39"/>
      <c r="M29" s="39"/>
      <c r="N29" s="39"/>
      <c r="O29" s="39"/>
      <c r="P29" s="39"/>
      <c r="Q29" s="39"/>
      <c r="S29" s="47"/>
    </row>
    <row r="30" spans="1:21" s="37" customFormat="1" x14ac:dyDescent="0.25">
      <c r="A30" s="37">
        <v>1</v>
      </c>
      <c r="B30" s="50" t="s">
        <v>85</v>
      </c>
      <c r="C30" s="50"/>
      <c r="D30" s="38" t="s">
        <v>57</v>
      </c>
      <c r="E30" s="39" t="s">
        <v>5</v>
      </c>
      <c r="F30" s="47">
        <v>103.1</v>
      </c>
      <c r="G30" s="47"/>
      <c r="H30" s="47">
        <v>101</v>
      </c>
      <c r="I30" s="47"/>
      <c r="J30" s="39">
        <v>101.8</v>
      </c>
      <c r="K30" s="39"/>
      <c r="L30" s="39">
        <v>101.7</v>
      </c>
      <c r="M30" s="39"/>
      <c r="N30" s="39"/>
      <c r="O30" s="39"/>
      <c r="P30" s="39"/>
      <c r="Q30" s="39"/>
      <c r="R30" s="37">
        <f>SUM(F30:Q30)</f>
        <v>407.59999999999997</v>
      </c>
      <c r="S30" s="47">
        <v>391</v>
      </c>
      <c r="T30" s="37">
        <v>407.6</v>
      </c>
    </row>
    <row r="31" spans="1:21" s="37" customFormat="1" x14ac:dyDescent="0.25">
      <c r="A31" s="37">
        <v>2</v>
      </c>
      <c r="B31" s="50" t="s">
        <v>85</v>
      </c>
      <c r="C31" s="50"/>
      <c r="D31" s="38" t="s">
        <v>38</v>
      </c>
      <c r="E31" s="39" t="s">
        <v>105</v>
      </c>
      <c r="F31" s="47">
        <v>101.1</v>
      </c>
      <c r="G31" s="47"/>
      <c r="H31" s="47">
        <v>101.1</v>
      </c>
      <c r="I31" s="47"/>
      <c r="J31" s="39">
        <v>101.8</v>
      </c>
      <c r="K31" s="39"/>
      <c r="L31" s="39">
        <v>99.4</v>
      </c>
      <c r="M31" s="39"/>
      <c r="N31" s="39"/>
      <c r="O31" s="39"/>
      <c r="P31" s="39"/>
      <c r="Q31" s="39"/>
      <c r="R31" s="37">
        <f>SUM(F31:Q31)</f>
        <v>403.4</v>
      </c>
      <c r="S31" s="47">
        <v>389</v>
      </c>
      <c r="T31" s="37">
        <v>403.4</v>
      </c>
    </row>
    <row r="32" spans="1:21" s="37" customFormat="1" x14ac:dyDescent="0.25">
      <c r="B32" s="50" t="s">
        <v>85</v>
      </c>
      <c r="C32" s="50"/>
      <c r="D32" s="38" t="s">
        <v>7</v>
      </c>
      <c r="E32" s="39" t="s">
        <v>105</v>
      </c>
      <c r="F32" s="47"/>
      <c r="G32" s="47"/>
      <c r="H32" s="47"/>
      <c r="I32" s="47"/>
      <c r="J32" s="39"/>
      <c r="K32" s="39"/>
      <c r="L32" s="39"/>
      <c r="M32" s="39"/>
      <c r="N32" s="39"/>
      <c r="O32" s="39"/>
      <c r="P32" s="39"/>
      <c r="Q32" s="39"/>
      <c r="R32" s="37">
        <f>SUM(F32:Q32)</f>
        <v>0</v>
      </c>
      <c r="S32" s="47"/>
    </row>
    <row r="33" spans="1:20" s="37" customFormat="1" x14ac:dyDescent="0.25">
      <c r="B33" s="50" t="s">
        <v>85</v>
      </c>
      <c r="C33" s="50"/>
      <c r="D33" s="38" t="s">
        <v>65</v>
      </c>
      <c r="E33" s="39" t="s">
        <v>105</v>
      </c>
      <c r="F33" s="47"/>
      <c r="G33" s="47"/>
      <c r="H33" s="47"/>
      <c r="I33" s="47"/>
      <c r="J33" s="39"/>
      <c r="K33" s="39"/>
      <c r="L33" s="39"/>
      <c r="M33" s="39"/>
      <c r="N33" s="39"/>
      <c r="O33" s="39"/>
      <c r="P33" s="39"/>
      <c r="Q33" s="39"/>
      <c r="R33" s="37">
        <f>SUM(F33:Q33)</f>
        <v>0</v>
      </c>
      <c r="S33" s="47"/>
    </row>
    <row r="36" spans="1:20" s="37" customFormat="1" x14ac:dyDescent="0.25">
      <c r="A36" s="37">
        <v>1</v>
      </c>
      <c r="B36" s="50" t="s">
        <v>101</v>
      </c>
      <c r="C36" s="50"/>
      <c r="D36" s="38" t="s">
        <v>145</v>
      </c>
      <c r="E36" s="39" t="s">
        <v>61</v>
      </c>
      <c r="F36" s="47">
        <v>45</v>
      </c>
      <c r="G36" s="47">
        <v>45</v>
      </c>
      <c r="H36" s="47">
        <v>44</v>
      </c>
      <c r="I36" s="47">
        <v>45</v>
      </c>
      <c r="J36" s="39">
        <v>48</v>
      </c>
      <c r="K36" s="39">
        <v>44</v>
      </c>
      <c r="L36" s="39">
        <v>46</v>
      </c>
      <c r="M36" s="39">
        <v>48</v>
      </c>
      <c r="N36" s="39"/>
      <c r="O36" s="39"/>
      <c r="P36" s="39"/>
      <c r="Q36" s="39"/>
      <c r="R36" s="37">
        <v>383.7</v>
      </c>
      <c r="S36" s="47">
        <v>365</v>
      </c>
    </row>
    <row r="37" spans="1:20" s="37" customFormat="1" x14ac:dyDescent="0.25">
      <c r="A37" s="37">
        <v>2</v>
      </c>
      <c r="B37" s="50" t="s">
        <v>101</v>
      </c>
      <c r="C37" s="50"/>
      <c r="D37" s="38" t="s">
        <v>141</v>
      </c>
      <c r="E37" s="39" t="s">
        <v>61</v>
      </c>
      <c r="F37" s="47">
        <v>40</v>
      </c>
      <c r="G37" s="47">
        <v>31</v>
      </c>
      <c r="H37" s="47">
        <v>38</v>
      </c>
      <c r="I37" s="47">
        <v>41</v>
      </c>
      <c r="J37" s="39">
        <v>35</v>
      </c>
      <c r="K37" s="39">
        <v>40</v>
      </c>
      <c r="L37" s="39">
        <v>39</v>
      </c>
      <c r="M37" s="39">
        <v>42</v>
      </c>
      <c r="N37" s="39"/>
      <c r="O37" s="39"/>
      <c r="P37" s="39"/>
      <c r="Q37" s="39"/>
      <c r="R37" s="37">
        <v>315.2</v>
      </c>
      <c r="S37" s="47">
        <v>306</v>
      </c>
    </row>
    <row r="38" spans="1:20" s="37" customFormat="1" x14ac:dyDescent="0.25">
      <c r="B38" s="50"/>
      <c r="C38" s="50"/>
      <c r="D38" s="38"/>
      <c r="E38" s="39"/>
      <c r="F38" s="47"/>
      <c r="G38" s="47"/>
      <c r="H38" s="47"/>
      <c r="I38" s="47"/>
      <c r="J38" s="39"/>
      <c r="K38" s="39"/>
      <c r="L38" s="39"/>
      <c r="M38" s="39"/>
      <c r="N38" s="39"/>
      <c r="O38" s="39"/>
      <c r="P38" s="39"/>
      <c r="Q38" s="39"/>
      <c r="S38" s="47"/>
    </row>
    <row r="39" spans="1:20" s="37" customFormat="1" ht="17.25" customHeight="1" x14ac:dyDescent="0.25">
      <c r="A39" s="37">
        <v>1</v>
      </c>
      <c r="B39" s="50" t="s">
        <v>96</v>
      </c>
      <c r="C39" s="50"/>
      <c r="D39" s="38" t="s">
        <v>42</v>
      </c>
      <c r="E39" s="39" t="s">
        <v>2</v>
      </c>
      <c r="F39" s="47">
        <v>87</v>
      </c>
      <c r="G39" s="47"/>
      <c r="H39" s="47">
        <v>89</v>
      </c>
      <c r="I39" s="47"/>
      <c r="J39" s="39">
        <v>79</v>
      </c>
      <c r="K39" s="39"/>
      <c r="L39" s="39">
        <v>82</v>
      </c>
      <c r="M39" s="39"/>
      <c r="N39" s="39"/>
      <c r="O39" s="39"/>
      <c r="P39" s="39"/>
      <c r="Q39" s="39"/>
      <c r="R39" s="37">
        <v>355.2</v>
      </c>
      <c r="S39" s="47">
        <v>337</v>
      </c>
      <c r="T39" s="37">
        <v>355.2</v>
      </c>
    </row>
    <row r="40" spans="1:20" s="37" customFormat="1" ht="20.25" customHeight="1" x14ac:dyDescent="0.25">
      <c r="A40" s="37">
        <v>2</v>
      </c>
      <c r="B40" s="50" t="s">
        <v>96</v>
      </c>
      <c r="C40" s="50"/>
      <c r="D40" s="38" t="s">
        <v>22</v>
      </c>
      <c r="E40" s="39" t="s">
        <v>2</v>
      </c>
      <c r="F40" s="47">
        <v>80</v>
      </c>
      <c r="G40" s="47"/>
      <c r="H40" s="47">
        <v>80</v>
      </c>
      <c r="I40" s="47"/>
      <c r="J40" s="39">
        <v>79</v>
      </c>
      <c r="K40" s="39"/>
      <c r="L40" s="39">
        <v>79</v>
      </c>
      <c r="M40" s="39"/>
      <c r="N40" s="39"/>
      <c r="O40" s="39"/>
      <c r="P40" s="39"/>
      <c r="Q40" s="39"/>
      <c r="R40" s="37">
        <v>332.8</v>
      </c>
      <c r="S40" s="47">
        <v>318</v>
      </c>
      <c r="T40" s="37">
        <v>332.8</v>
      </c>
    </row>
    <row r="41" spans="1:20" s="37" customFormat="1" ht="20.25" customHeight="1" x14ac:dyDescent="0.25">
      <c r="B41" s="50"/>
      <c r="C41" s="50"/>
      <c r="D41" s="38"/>
      <c r="E41" s="39"/>
      <c r="F41" s="47"/>
      <c r="G41" s="47"/>
      <c r="H41" s="47"/>
      <c r="I41" s="47"/>
      <c r="J41" s="39"/>
      <c r="K41" s="39"/>
      <c r="L41" s="39"/>
      <c r="M41" s="39"/>
      <c r="N41" s="39"/>
      <c r="O41" s="39"/>
      <c r="P41" s="39"/>
      <c r="Q41" s="39"/>
      <c r="S41" s="47"/>
    </row>
    <row r="42" spans="1:20" s="37" customFormat="1" ht="20.25" customHeight="1" x14ac:dyDescent="0.25">
      <c r="B42" s="50"/>
      <c r="C42" s="50"/>
      <c r="D42" s="38"/>
      <c r="E42" s="39"/>
      <c r="F42" s="47"/>
      <c r="G42" s="47"/>
      <c r="H42" s="47"/>
      <c r="I42" s="47"/>
      <c r="J42" s="39"/>
      <c r="K42" s="39"/>
      <c r="L42" s="39"/>
      <c r="M42" s="39"/>
      <c r="N42" s="39"/>
      <c r="O42" s="39"/>
      <c r="P42" s="39"/>
      <c r="Q42" s="39"/>
      <c r="S42" s="47"/>
    </row>
    <row r="43" spans="1:20" s="37" customFormat="1" ht="17.25" customHeight="1" x14ac:dyDescent="0.25">
      <c r="B43" s="50" t="s">
        <v>111</v>
      </c>
      <c r="C43" s="50"/>
      <c r="D43" s="38" t="s">
        <v>134</v>
      </c>
      <c r="E43" s="39" t="s">
        <v>105</v>
      </c>
      <c r="F43" s="47">
        <v>97.7</v>
      </c>
      <c r="G43" s="47"/>
      <c r="H43" s="47">
        <v>98.9</v>
      </c>
      <c r="I43" s="47"/>
      <c r="J43" s="39"/>
      <c r="K43" s="39"/>
      <c r="L43" s="39"/>
      <c r="M43" s="39"/>
      <c r="N43" s="39"/>
      <c r="O43" s="39"/>
      <c r="P43" s="39"/>
      <c r="Q43" s="39"/>
      <c r="R43" s="37">
        <f>SUM(F43:Q43)</f>
        <v>196.60000000000002</v>
      </c>
      <c r="S43" s="47">
        <v>188</v>
      </c>
      <c r="T43" s="37">
        <v>196.6</v>
      </c>
    </row>
    <row r="44" spans="1:20" s="37" customFormat="1" ht="17.25" customHeight="1" x14ac:dyDescent="0.25">
      <c r="B44" s="50" t="s">
        <v>111</v>
      </c>
      <c r="C44" s="50"/>
      <c r="D44" s="38" t="s">
        <v>76</v>
      </c>
      <c r="E44" s="39" t="s">
        <v>2</v>
      </c>
      <c r="F44" s="47">
        <v>97</v>
      </c>
      <c r="G44" s="47"/>
      <c r="H44" s="47">
        <v>98</v>
      </c>
      <c r="I44" s="47"/>
      <c r="J44" s="39"/>
      <c r="K44" s="39"/>
      <c r="L44" s="39"/>
      <c r="M44" s="39"/>
      <c r="N44" s="39"/>
      <c r="O44" s="39"/>
      <c r="P44" s="39"/>
      <c r="Q44" s="39"/>
      <c r="R44" s="37">
        <v>203.1</v>
      </c>
      <c r="S44" s="47">
        <v>195</v>
      </c>
      <c r="T44" s="37">
        <v>203.1</v>
      </c>
    </row>
    <row r="45" spans="1:20" s="37" customFormat="1" ht="17.25" customHeight="1" x14ac:dyDescent="0.25">
      <c r="B45" s="50" t="s">
        <v>111</v>
      </c>
      <c r="C45" s="50"/>
      <c r="D45" s="38" t="s">
        <v>157</v>
      </c>
      <c r="E45" s="39" t="s">
        <v>39</v>
      </c>
      <c r="F45" s="47">
        <v>50</v>
      </c>
      <c r="G45" s="47">
        <v>49</v>
      </c>
      <c r="H45" s="47">
        <v>49</v>
      </c>
      <c r="I45" s="47">
        <v>48</v>
      </c>
      <c r="J45" s="39"/>
      <c r="K45" s="39"/>
      <c r="L45" s="39"/>
      <c r="M45" s="39"/>
      <c r="N45" s="39"/>
      <c r="O45" s="39"/>
      <c r="P45" s="39"/>
      <c r="Q45" s="39"/>
      <c r="R45" s="37">
        <v>202.6</v>
      </c>
      <c r="S45" s="47">
        <v>196</v>
      </c>
      <c r="T45" s="37">
        <v>202.6</v>
      </c>
    </row>
    <row r="46" spans="1:20" s="37" customFormat="1" ht="19.5" customHeight="1" x14ac:dyDescent="0.25">
      <c r="B46" s="50" t="s">
        <v>111</v>
      </c>
      <c r="C46" s="50"/>
      <c r="D46" s="38" t="s">
        <v>135</v>
      </c>
      <c r="E46" s="39" t="s">
        <v>61</v>
      </c>
      <c r="F46" s="47">
        <v>0</v>
      </c>
      <c r="G46" s="47">
        <v>0</v>
      </c>
      <c r="H46" s="47">
        <v>0</v>
      </c>
      <c r="I46" s="47">
        <v>0</v>
      </c>
      <c r="J46" s="39"/>
      <c r="K46" s="39"/>
      <c r="L46" s="39"/>
      <c r="M46" s="39"/>
      <c r="N46" s="39"/>
      <c r="O46" s="39"/>
      <c r="P46" s="39"/>
      <c r="Q46" s="39"/>
      <c r="R46" s="37">
        <f>SUM(F46:Q46)</f>
        <v>0</v>
      </c>
      <c r="S46" s="47">
        <v>0</v>
      </c>
    </row>
    <row r="47" spans="1:20" s="37" customFormat="1" ht="18" customHeight="1" x14ac:dyDescent="0.25">
      <c r="B47" s="50" t="s">
        <v>111</v>
      </c>
      <c r="C47" s="50"/>
      <c r="D47" s="38" t="s">
        <v>112</v>
      </c>
      <c r="E47" s="39" t="s">
        <v>5</v>
      </c>
      <c r="F47" s="47">
        <v>101.1</v>
      </c>
      <c r="G47" s="47"/>
      <c r="H47" s="47">
        <v>100.1</v>
      </c>
      <c r="I47" s="47"/>
      <c r="J47" s="39"/>
      <c r="K47" s="39"/>
      <c r="L47" s="39"/>
      <c r="M47" s="39"/>
      <c r="N47" s="39"/>
      <c r="O47" s="39"/>
      <c r="P47" s="39"/>
      <c r="Q47" s="39"/>
      <c r="R47" s="37">
        <f>SUM(F47:Q47)</f>
        <v>201.2</v>
      </c>
      <c r="S47" s="47">
        <v>192</v>
      </c>
      <c r="T47" s="37">
        <v>201.2</v>
      </c>
    </row>
    <row r="48" spans="1:20" s="37" customFormat="1" ht="15" customHeight="1" x14ac:dyDescent="0.25">
      <c r="B48" s="50" t="s">
        <v>111</v>
      </c>
      <c r="C48" s="50"/>
      <c r="D48" s="38" t="s">
        <v>113</v>
      </c>
      <c r="E48" s="39" t="s">
        <v>5</v>
      </c>
      <c r="F48" s="47">
        <v>0</v>
      </c>
      <c r="G48" s="47"/>
      <c r="H48" s="47">
        <v>0</v>
      </c>
      <c r="I48" s="47"/>
      <c r="J48" s="39"/>
      <c r="K48" s="39"/>
      <c r="L48" s="39"/>
      <c r="M48" s="39"/>
      <c r="N48" s="39"/>
      <c r="O48" s="39"/>
      <c r="P48" s="39"/>
      <c r="Q48" s="39"/>
      <c r="R48" s="37">
        <f>SUM(F48:Q48)</f>
        <v>0</v>
      </c>
      <c r="S48" s="47">
        <v>0</v>
      </c>
      <c r="T48" s="37">
        <v>0</v>
      </c>
    </row>
    <row r="49" spans="1:20" s="37" customFormat="1" ht="18.75" customHeight="1" x14ac:dyDescent="0.25">
      <c r="B49" s="50" t="s">
        <v>111</v>
      </c>
      <c r="C49" s="50"/>
      <c r="D49" s="38" t="s">
        <v>107</v>
      </c>
      <c r="E49" s="39" t="s">
        <v>2</v>
      </c>
      <c r="F49" s="47">
        <v>89</v>
      </c>
      <c r="G49" s="47"/>
      <c r="H49" s="47">
        <v>94</v>
      </c>
      <c r="I49" s="47"/>
      <c r="J49" s="39"/>
      <c r="K49" s="39"/>
      <c r="L49" s="39"/>
      <c r="M49" s="39"/>
      <c r="N49" s="39"/>
      <c r="O49" s="39"/>
      <c r="P49" s="39"/>
      <c r="Q49" s="39"/>
      <c r="R49" s="37">
        <v>190.7</v>
      </c>
      <c r="S49" s="47">
        <v>183</v>
      </c>
      <c r="T49" s="37">
        <v>190.7</v>
      </c>
    </row>
    <row r="50" spans="1:20" s="37" customFormat="1" ht="15" customHeight="1" x14ac:dyDescent="0.25">
      <c r="B50" s="50" t="s">
        <v>111</v>
      </c>
      <c r="C50" s="50"/>
      <c r="D50" s="38" t="s">
        <v>108</v>
      </c>
      <c r="E50" s="39" t="s">
        <v>2</v>
      </c>
      <c r="F50" s="47">
        <v>89</v>
      </c>
      <c r="G50" s="47"/>
      <c r="H50" s="47">
        <v>86</v>
      </c>
      <c r="I50" s="47"/>
      <c r="J50" s="39"/>
      <c r="K50" s="39"/>
      <c r="L50" s="39"/>
      <c r="M50" s="39"/>
      <c r="N50" s="39"/>
      <c r="O50" s="39"/>
      <c r="P50" s="39"/>
      <c r="Q50" s="39"/>
      <c r="R50" s="37">
        <v>184.4</v>
      </c>
      <c r="S50" s="47">
        <v>175</v>
      </c>
      <c r="T50" s="37">
        <v>184.4</v>
      </c>
    </row>
    <row r="51" spans="1:20" s="37" customFormat="1" ht="15" customHeight="1" x14ac:dyDescent="0.25">
      <c r="B51" s="50"/>
      <c r="C51" s="50"/>
      <c r="D51" s="38"/>
      <c r="E51" s="39"/>
      <c r="F51" s="47"/>
      <c r="G51" s="47"/>
      <c r="H51" s="47"/>
      <c r="I51" s="47"/>
      <c r="J51" s="39"/>
      <c r="K51" s="39"/>
      <c r="L51" s="39"/>
      <c r="M51" s="39"/>
      <c r="N51" s="39"/>
      <c r="O51" s="39"/>
      <c r="P51" s="39"/>
      <c r="Q51" s="39"/>
      <c r="S51" s="47"/>
    </row>
    <row r="52" spans="1:20" s="37" customFormat="1" ht="15" customHeight="1" x14ac:dyDescent="0.25">
      <c r="B52" s="50"/>
      <c r="C52" s="50"/>
      <c r="D52" s="38"/>
      <c r="E52" s="39"/>
      <c r="F52" s="47"/>
      <c r="G52" s="47"/>
      <c r="H52" s="47"/>
      <c r="I52" s="47"/>
      <c r="J52" s="39"/>
      <c r="K52" s="39"/>
      <c r="L52" s="39"/>
      <c r="M52" s="39"/>
      <c r="N52" s="39"/>
      <c r="O52" s="39"/>
      <c r="P52" s="39"/>
      <c r="Q52" s="39"/>
      <c r="S52" s="47"/>
    </row>
    <row r="53" spans="1:20" s="37" customFormat="1" x14ac:dyDescent="0.25">
      <c r="A53" s="37">
        <v>1</v>
      </c>
      <c r="B53" s="50" t="s">
        <v>87</v>
      </c>
      <c r="C53" s="50"/>
      <c r="D53" s="38" t="s">
        <v>72</v>
      </c>
      <c r="E53" s="39" t="s">
        <v>5</v>
      </c>
      <c r="F53" s="47">
        <v>106.2</v>
      </c>
      <c r="G53" s="47"/>
      <c r="H53" s="47">
        <v>105</v>
      </c>
      <c r="I53" s="47"/>
      <c r="J53" s="39">
        <v>106.2</v>
      </c>
      <c r="K53" s="39"/>
      <c r="L53" s="39">
        <v>106.3</v>
      </c>
      <c r="M53" s="39"/>
      <c r="N53" s="39"/>
      <c r="O53" s="39"/>
      <c r="P53" s="39"/>
      <c r="Q53" s="39"/>
      <c r="R53" s="37">
        <f>SUM(F53:Q53)</f>
        <v>423.7</v>
      </c>
      <c r="S53" s="47">
        <v>400</v>
      </c>
      <c r="T53" s="37">
        <v>423.7</v>
      </c>
    </row>
    <row r="54" spans="1:20" s="37" customFormat="1" x14ac:dyDescent="0.25">
      <c r="A54" s="37">
        <v>2</v>
      </c>
      <c r="B54" s="50" t="s">
        <v>87</v>
      </c>
      <c r="C54" s="50"/>
      <c r="D54" s="38" t="s">
        <v>59</v>
      </c>
      <c r="E54" s="39" t="s">
        <v>2</v>
      </c>
      <c r="F54" s="47">
        <v>100</v>
      </c>
      <c r="G54" s="47"/>
      <c r="H54" s="47">
        <v>100</v>
      </c>
      <c r="I54" s="47"/>
      <c r="J54" s="39">
        <v>99</v>
      </c>
      <c r="K54" s="39"/>
      <c r="L54" s="39">
        <v>100</v>
      </c>
      <c r="M54" s="39"/>
      <c r="N54" s="39"/>
      <c r="O54" s="39"/>
      <c r="P54" s="39"/>
      <c r="Q54" s="39"/>
      <c r="R54" s="37">
        <v>419.4</v>
      </c>
      <c r="S54" s="47">
        <v>399</v>
      </c>
      <c r="T54" s="37">
        <v>419.4</v>
      </c>
    </row>
    <row r="55" spans="1:20" s="37" customFormat="1" x14ac:dyDescent="0.25">
      <c r="A55" s="37">
        <v>3</v>
      </c>
      <c r="B55" s="50" t="s">
        <v>87</v>
      </c>
      <c r="C55" s="50"/>
      <c r="D55" s="38" t="s">
        <v>79</v>
      </c>
      <c r="E55" s="39" t="s">
        <v>61</v>
      </c>
      <c r="F55" s="47">
        <v>50</v>
      </c>
      <c r="G55" s="47">
        <v>50</v>
      </c>
      <c r="H55" s="47">
        <v>49</v>
      </c>
      <c r="I55" s="47">
        <v>50</v>
      </c>
      <c r="J55" s="39">
        <v>50</v>
      </c>
      <c r="K55" s="39">
        <v>50</v>
      </c>
      <c r="L55" s="39">
        <v>49</v>
      </c>
      <c r="M55" s="39">
        <v>50</v>
      </c>
      <c r="N55" s="39"/>
      <c r="O55" s="39"/>
      <c r="P55" s="39"/>
      <c r="Q55" s="39"/>
      <c r="R55" s="37">
        <v>417.3</v>
      </c>
      <c r="S55" s="47">
        <v>398</v>
      </c>
    </row>
    <row r="56" spans="1:20" s="37" customFormat="1" x14ac:dyDescent="0.25">
      <c r="A56" s="37">
        <v>4</v>
      </c>
      <c r="B56" s="50" t="s">
        <v>87</v>
      </c>
      <c r="C56" s="50"/>
      <c r="D56" s="38" t="s">
        <v>66</v>
      </c>
      <c r="E56" s="39" t="s">
        <v>2</v>
      </c>
      <c r="F56" s="47">
        <v>99</v>
      </c>
      <c r="G56" s="47"/>
      <c r="H56" s="47">
        <v>100</v>
      </c>
      <c r="I56" s="47"/>
      <c r="J56" s="39">
        <v>100</v>
      </c>
      <c r="K56" s="39"/>
      <c r="L56" s="39">
        <v>100</v>
      </c>
      <c r="M56" s="39"/>
      <c r="N56" s="39"/>
      <c r="O56" s="39"/>
      <c r="P56" s="39"/>
      <c r="Q56" s="39"/>
      <c r="R56" s="37">
        <v>417.1</v>
      </c>
      <c r="S56" s="47">
        <v>399</v>
      </c>
      <c r="T56" s="37">
        <v>417.1</v>
      </c>
    </row>
    <row r="57" spans="1:20" s="37" customFormat="1" x14ac:dyDescent="0.25">
      <c r="A57" s="37">
        <v>5</v>
      </c>
      <c r="B57" s="50" t="s">
        <v>136</v>
      </c>
      <c r="C57" s="50"/>
      <c r="D57" s="38" t="s">
        <v>78</v>
      </c>
      <c r="E57" s="39" t="s">
        <v>61</v>
      </c>
      <c r="F57" s="47">
        <v>49</v>
      </c>
      <c r="G57" s="47">
        <v>50</v>
      </c>
      <c r="H57" s="47">
        <v>49</v>
      </c>
      <c r="I57" s="47">
        <v>50</v>
      </c>
      <c r="J57" s="39">
        <v>50</v>
      </c>
      <c r="K57" s="39">
        <v>48</v>
      </c>
      <c r="L57" s="39">
        <v>49</v>
      </c>
      <c r="M57" s="39">
        <v>49</v>
      </c>
      <c r="N57" s="39"/>
      <c r="O57" s="39"/>
      <c r="P57" s="39"/>
      <c r="Q57" s="39"/>
      <c r="R57" s="37">
        <v>415.2</v>
      </c>
      <c r="S57" s="47">
        <v>394</v>
      </c>
    </row>
    <row r="58" spans="1:20" s="37" customFormat="1" x14ac:dyDescent="0.25">
      <c r="A58" s="37">
        <v>6</v>
      </c>
      <c r="B58" s="50" t="s">
        <v>87</v>
      </c>
      <c r="C58" s="50"/>
      <c r="D58" s="38" t="s">
        <v>114</v>
      </c>
      <c r="E58" s="39" t="s">
        <v>5</v>
      </c>
      <c r="F58" s="47">
        <v>102.8</v>
      </c>
      <c r="G58" s="47"/>
      <c r="H58" s="47">
        <v>100.8</v>
      </c>
      <c r="I58" s="47"/>
      <c r="J58" s="39">
        <v>102.6</v>
      </c>
      <c r="K58" s="39"/>
      <c r="L58" s="39">
        <v>101</v>
      </c>
      <c r="M58" s="39"/>
      <c r="N58" s="39"/>
      <c r="O58" s="39"/>
      <c r="P58" s="39"/>
      <c r="Q58" s="39"/>
      <c r="R58" s="37">
        <f>SUM(F58:Q58)</f>
        <v>407.2</v>
      </c>
      <c r="S58" s="47">
        <v>390</v>
      </c>
      <c r="T58" s="37">
        <v>407.2</v>
      </c>
    </row>
    <row r="59" spans="1:20" s="37" customFormat="1" x14ac:dyDescent="0.25">
      <c r="A59" s="37">
        <v>78</v>
      </c>
      <c r="B59" s="50" t="s">
        <v>87</v>
      </c>
      <c r="C59" s="50"/>
      <c r="D59" s="38" t="s">
        <v>86</v>
      </c>
      <c r="E59" s="39" t="s">
        <v>2</v>
      </c>
      <c r="F59" s="47">
        <v>93</v>
      </c>
      <c r="G59" s="47"/>
      <c r="H59" s="47">
        <v>95</v>
      </c>
      <c r="I59" s="47"/>
      <c r="J59" s="39">
        <v>94</v>
      </c>
      <c r="K59" s="39"/>
      <c r="L59" s="39">
        <v>99</v>
      </c>
      <c r="M59" s="39"/>
      <c r="N59" s="39"/>
      <c r="O59" s="39"/>
      <c r="P59" s="39"/>
      <c r="Q59" s="39"/>
      <c r="R59" s="37">
        <v>400.2</v>
      </c>
      <c r="S59" s="47">
        <v>381</v>
      </c>
      <c r="T59" s="37">
        <v>400.2</v>
      </c>
    </row>
    <row r="60" spans="1:20" s="37" customFormat="1" x14ac:dyDescent="0.25">
      <c r="A60" s="37">
        <v>9</v>
      </c>
      <c r="B60" s="50" t="s">
        <v>87</v>
      </c>
      <c r="C60" s="50"/>
      <c r="D60" s="38" t="s">
        <v>83</v>
      </c>
      <c r="E60" s="39" t="s">
        <v>5</v>
      </c>
      <c r="F60" s="47">
        <v>100.5</v>
      </c>
      <c r="G60" s="47"/>
      <c r="H60" s="47">
        <v>95.6</v>
      </c>
      <c r="I60" s="47"/>
      <c r="J60" s="39">
        <v>101</v>
      </c>
      <c r="K60" s="39"/>
      <c r="L60" s="39">
        <v>96.4</v>
      </c>
      <c r="M60" s="39"/>
      <c r="N60" s="39"/>
      <c r="O60" s="39"/>
      <c r="P60" s="39"/>
      <c r="Q60" s="39"/>
      <c r="R60" s="37">
        <f>SUM(F60:Q60)</f>
        <v>393.5</v>
      </c>
      <c r="S60" s="47">
        <v>375</v>
      </c>
      <c r="T60" s="37">
        <v>393.5</v>
      </c>
    </row>
    <row r="61" spans="1:20" s="37" customFormat="1" x14ac:dyDescent="0.25">
      <c r="B61" s="50" t="s">
        <v>87</v>
      </c>
      <c r="C61" s="50"/>
      <c r="D61" s="38" t="s">
        <v>110</v>
      </c>
      <c r="E61" s="39" t="s">
        <v>5</v>
      </c>
      <c r="F61" s="47">
        <v>0</v>
      </c>
      <c r="G61" s="47"/>
      <c r="H61" s="47">
        <v>0</v>
      </c>
      <c r="I61" s="47"/>
      <c r="J61" s="39">
        <v>0</v>
      </c>
      <c r="K61" s="39"/>
      <c r="L61" s="39">
        <v>0</v>
      </c>
      <c r="M61" s="39"/>
      <c r="N61" s="39"/>
      <c r="O61" s="39"/>
      <c r="P61" s="39"/>
      <c r="Q61" s="39"/>
      <c r="R61" s="37">
        <f>SUM(F61:Q61)</f>
        <v>0</v>
      </c>
      <c r="S61" s="47">
        <v>0</v>
      </c>
      <c r="T61" s="37">
        <v>0</v>
      </c>
    </row>
    <row r="62" spans="1:20" s="37" customFormat="1" x14ac:dyDescent="0.25">
      <c r="B62" s="50"/>
      <c r="C62" s="50"/>
      <c r="D62" s="38"/>
      <c r="E62" s="39"/>
      <c r="F62" s="47"/>
      <c r="G62" s="47"/>
      <c r="H62" s="47"/>
      <c r="I62" s="47"/>
      <c r="J62" s="39"/>
      <c r="K62" s="39"/>
      <c r="L62" s="39"/>
      <c r="M62" s="39"/>
      <c r="N62" s="39"/>
      <c r="O62" s="39"/>
      <c r="P62" s="39"/>
      <c r="Q62" s="39"/>
      <c r="S62" s="47"/>
    </row>
    <row r="63" spans="1:20" s="37" customFormat="1" x14ac:dyDescent="0.25">
      <c r="B63" s="50"/>
      <c r="C63" s="50"/>
      <c r="D63" s="38"/>
      <c r="E63" s="39"/>
      <c r="F63" s="47"/>
      <c r="G63" s="47"/>
      <c r="H63" s="47"/>
      <c r="I63" s="47"/>
      <c r="J63" s="39"/>
      <c r="K63" s="39"/>
      <c r="L63" s="39"/>
      <c r="M63" s="39"/>
      <c r="N63" s="39"/>
      <c r="O63" s="39"/>
      <c r="P63" s="39"/>
      <c r="Q63" s="39"/>
      <c r="S63" s="47"/>
    </row>
    <row r="64" spans="1:20" s="37" customFormat="1" x14ac:dyDescent="0.25">
      <c r="A64" s="37">
        <v>1</v>
      </c>
      <c r="B64" s="50" t="s">
        <v>88</v>
      </c>
      <c r="C64" s="50"/>
      <c r="D64" s="38" t="s">
        <v>47</v>
      </c>
      <c r="E64" s="39" t="s">
        <v>2</v>
      </c>
      <c r="F64" s="47">
        <v>100</v>
      </c>
      <c r="G64" s="47"/>
      <c r="H64" s="47">
        <v>100</v>
      </c>
      <c r="I64" s="47"/>
      <c r="J64" s="39">
        <v>100</v>
      </c>
      <c r="K64" s="39"/>
      <c r="L64" s="39">
        <v>99</v>
      </c>
      <c r="M64" s="39"/>
      <c r="N64" s="39"/>
      <c r="O64" s="39"/>
      <c r="P64" s="39"/>
      <c r="Q64" s="39"/>
      <c r="R64" s="37">
        <v>420.8</v>
      </c>
      <c r="S64" s="47">
        <v>399</v>
      </c>
      <c r="T64" s="37">
        <v>420.8</v>
      </c>
    </row>
    <row r="65" spans="1:20" s="37" customFormat="1" x14ac:dyDescent="0.25">
      <c r="A65" s="37">
        <v>2</v>
      </c>
      <c r="B65" s="50" t="s">
        <v>88</v>
      </c>
      <c r="C65" s="50"/>
      <c r="D65" s="38" t="s">
        <v>77</v>
      </c>
      <c r="E65" s="39" t="s">
        <v>2</v>
      </c>
      <c r="F65" s="47">
        <v>100</v>
      </c>
      <c r="G65" s="47"/>
      <c r="H65" s="47">
        <v>100</v>
      </c>
      <c r="I65" s="47"/>
      <c r="J65" s="39">
        <v>100</v>
      </c>
      <c r="K65" s="39"/>
      <c r="L65" s="39">
        <v>100</v>
      </c>
      <c r="M65" s="39"/>
      <c r="N65" s="39"/>
      <c r="O65" s="39"/>
      <c r="P65" s="39"/>
      <c r="Q65" s="39"/>
      <c r="R65" s="37">
        <v>419.7</v>
      </c>
      <c r="S65" s="47">
        <v>400</v>
      </c>
      <c r="T65" s="37">
        <v>419.7</v>
      </c>
    </row>
    <row r="66" spans="1:20" s="37" customFormat="1" x14ac:dyDescent="0.25">
      <c r="A66" s="37">
        <v>3</v>
      </c>
      <c r="B66" s="50" t="s">
        <v>88</v>
      </c>
      <c r="C66" s="50"/>
      <c r="D66" s="38" t="s">
        <v>109</v>
      </c>
      <c r="E66" s="39" t="s">
        <v>2</v>
      </c>
      <c r="F66" s="47">
        <v>99</v>
      </c>
      <c r="G66" s="47"/>
      <c r="H66" s="47">
        <v>99</v>
      </c>
      <c r="I66" s="47"/>
      <c r="J66" s="39">
        <v>99</v>
      </c>
      <c r="K66" s="39"/>
      <c r="L66" s="39">
        <v>100</v>
      </c>
      <c r="M66" s="39"/>
      <c r="N66" s="39"/>
      <c r="O66" s="39"/>
      <c r="P66" s="39"/>
      <c r="Q66" s="39"/>
      <c r="R66" s="37">
        <v>416.4</v>
      </c>
      <c r="S66" s="47">
        <v>397</v>
      </c>
      <c r="T66" s="37">
        <v>416.4</v>
      </c>
    </row>
    <row r="67" spans="1:20" s="37" customFormat="1" x14ac:dyDescent="0.25">
      <c r="A67" s="37">
        <v>4</v>
      </c>
      <c r="B67" s="50" t="s">
        <v>88</v>
      </c>
      <c r="C67" s="50"/>
      <c r="D67" s="38" t="s">
        <v>74</v>
      </c>
      <c r="E67" s="39" t="s">
        <v>5</v>
      </c>
      <c r="F67" s="47">
        <v>101.9</v>
      </c>
      <c r="G67" s="47"/>
      <c r="H67" s="47">
        <v>102</v>
      </c>
      <c r="I67" s="47"/>
      <c r="J67" s="39">
        <v>100.9</v>
      </c>
      <c r="K67" s="39"/>
      <c r="L67" s="39">
        <v>102.9</v>
      </c>
      <c r="M67" s="39"/>
      <c r="N67" s="39"/>
      <c r="O67" s="39"/>
      <c r="P67" s="39"/>
      <c r="Q67" s="39"/>
      <c r="R67" s="37">
        <f>SUM(F67:Q67)</f>
        <v>407.70000000000005</v>
      </c>
      <c r="S67" s="47">
        <v>390</v>
      </c>
      <c r="T67" s="37">
        <v>407.7</v>
      </c>
    </row>
    <row r="68" spans="1:20" s="37" customFormat="1" x14ac:dyDescent="0.25">
      <c r="B68" s="50" t="s">
        <v>88</v>
      </c>
      <c r="C68" s="50"/>
      <c r="D68" s="38" t="s">
        <v>115</v>
      </c>
      <c r="E68" s="37" t="s">
        <v>45</v>
      </c>
      <c r="R68" s="37">
        <f>SUM(F68:M68)</f>
        <v>0</v>
      </c>
    </row>
    <row r="69" spans="1:20" s="37" customFormat="1" x14ac:dyDescent="0.25">
      <c r="B69" s="50" t="s">
        <v>88</v>
      </c>
      <c r="C69" s="50"/>
      <c r="D69" s="38" t="s">
        <v>81</v>
      </c>
      <c r="E69" s="37" t="s">
        <v>45</v>
      </c>
      <c r="R69" s="37">
        <f>SUM(F69:Q69)</f>
        <v>0</v>
      </c>
    </row>
    <row r="70" spans="1:20" s="37" customFormat="1" x14ac:dyDescent="0.25">
      <c r="B70" s="50" t="s">
        <v>88</v>
      </c>
      <c r="C70" s="50"/>
      <c r="D70" s="38" t="s">
        <v>116</v>
      </c>
      <c r="E70" s="37" t="s">
        <v>45</v>
      </c>
      <c r="R70" s="37">
        <f>SUM(F70:Q70)</f>
        <v>0</v>
      </c>
    </row>
    <row r="71" spans="1:20" s="37" customFormat="1" x14ac:dyDescent="0.25">
      <c r="B71" s="50" t="s">
        <v>88</v>
      </c>
      <c r="C71" s="50"/>
      <c r="D71" s="38" t="s">
        <v>137</v>
      </c>
      <c r="E71" s="39" t="s">
        <v>61</v>
      </c>
      <c r="F71" s="47">
        <v>0</v>
      </c>
      <c r="G71" s="47">
        <v>0</v>
      </c>
      <c r="H71" s="47">
        <v>0</v>
      </c>
      <c r="I71" s="47">
        <v>0</v>
      </c>
      <c r="J71" s="39">
        <v>0</v>
      </c>
      <c r="K71" s="39">
        <v>0</v>
      </c>
      <c r="L71" s="39">
        <v>0</v>
      </c>
      <c r="M71" s="39">
        <v>0</v>
      </c>
      <c r="N71" s="39"/>
      <c r="O71" s="39"/>
      <c r="P71" s="39"/>
      <c r="Q71" s="39"/>
      <c r="R71" s="37">
        <f>SUM(F71:Q71)</f>
        <v>0</v>
      </c>
      <c r="S71" s="47">
        <v>0</v>
      </c>
    </row>
    <row r="72" spans="1:20" s="37" customFormat="1" x14ac:dyDescent="0.25">
      <c r="B72" s="50" t="s">
        <v>88</v>
      </c>
      <c r="C72" s="50"/>
      <c r="D72" s="38" t="s">
        <v>56</v>
      </c>
      <c r="E72" s="39" t="s">
        <v>105</v>
      </c>
      <c r="F72" s="47"/>
      <c r="G72" s="47"/>
      <c r="H72" s="47"/>
      <c r="I72" s="47"/>
      <c r="J72" s="39"/>
      <c r="K72" s="39"/>
      <c r="L72" s="39"/>
      <c r="M72" s="39"/>
      <c r="N72" s="39"/>
      <c r="O72" s="39"/>
      <c r="P72" s="39"/>
      <c r="Q72" s="39"/>
      <c r="R72" s="37">
        <f>SUM(F72:Q72)</f>
        <v>0</v>
      </c>
      <c r="S72" s="47"/>
    </row>
    <row r="73" spans="1:20" s="37" customFormat="1" x14ac:dyDescent="0.25">
      <c r="B73" s="50" t="s">
        <v>88</v>
      </c>
      <c r="C73" s="50"/>
      <c r="D73" s="38" t="s">
        <v>64</v>
      </c>
      <c r="E73" s="39" t="s">
        <v>105</v>
      </c>
      <c r="F73" s="47"/>
      <c r="G73" s="47"/>
      <c r="H73" s="47"/>
      <c r="I73" s="47"/>
      <c r="J73" s="39"/>
      <c r="K73" s="39"/>
      <c r="L73" s="39"/>
      <c r="M73" s="39"/>
      <c r="N73" s="39"/>
      <c r="O73" s="39"/>
      <c r="P73" s="39"/>
      <c r="Q73" s="39"/>
      <c r="R73" s="37">
        <f>SUM(F73:Q73)</f>
        <v>0</v>
      </c>
      <c r="S73" s="47"/>
    </row>
    <row r="74" spans="1:20" s="37" customFormat="1" x14ac:dyDescent="0.25">
      <c r="B74" s="50"/>
      <c r="C74" s="50"/>
      <c r="D74" s="38"/>
      <c r="E74" s="39"/>
      <c r="F74" s="47"/>
      <c r="G74" s="47"/>
      <c r="H74" s="47"/>
      <c r="I74" s="47"/>
      <c r="J74" s="39"/>
      <c r="K74" s="39"/>
      <c r="L74" s="39"/>
      <c r="M74" s="39"/>
      <c r="N74" s="39"/>
      <c r="O74" s="39"/>
      <c r="P74" s="39"/>
      <c r="Q74" s="39"/>
      <c r="S74" s="47"/>
    </row>
    <row r="75" spans="1:20" s="37" customFormat="1" x14ac:dyDescent="0.25">
      <c r="B75" s="50"/>
      <c r="C75" s="50"/>
      <c r="D75" s="38"/>
      <c r="E75" s="39"/>
      <c r="F75" s="47"/>
      <c r="G75" s="47"/>
      <c r="H75" s="47"/>
      <c r="I75" s="47"/>
      <c r="J75" s="39"/>
      <c r="K75" s="39"/>
      <c r="L75" s="39"/>
      <c r="M75" s="39"/>
      <c r="N75" s="39"/>
      <c r="O75" s="39"/>
      <c r="P75" s="39"/>
      <c r="Q75" s="39"/>
      <c r="S75" s="47"/>
    </row>
    <row r="76" spans="1:20" s="37" customFormat="1" x14ac:dyDescent="0.25">
      <c r="A76" s="37">
        <v>1</v>
      </c>
      <c r="B76" s="50" t="s">
        <v>93</v>
      </c>
      <c r="C76" s="50"/>
      <c r="D76" s="38" t="s">
        <v>97</v>
      </c>
      <c r="E76" s="39" t="s">
        <v>61</v>
      </c>
      <c r="F76" s="47">
        <v>50</v>
      </c>
      <c r="G76" s="47">
        <v>50</v>
      </c>
      <c r="H76" s="47">
        <v>50</v>
      </c>
      <c r="I76" s="47">
        <v>50</v>
      </c>
      <c r="J76" s="39">
        <v>50</v>
      </c>
      <c r="K76" s="39">
        <v>50</v>
      </c>
      <c r="L76" s="39">
        <v>50</v>
      </c>
      <c r="M76" s="39">
        <v>50</v>
      </c>
      <c r="N76" s="39"/>
      <c r="O76" s="39"/>
      <c r="P76" s="39"/>
      <c r="Q76" s="39"/>
      <c r="R76" s="37">
        <v>423.5</v>
      </c>
      <c r="S76" s="47">
        <v>400</v>
      </c>
    </row>
    <row r="77" spans="1:20" s="37" customFormat="1" x14ac:dyDescent="0.25">
      <c r="A77" s="37">
        <v>2</v>
      </c>
      <c r="B77" s="50" t="s">
        <v>93</v>
      </c>
      <c r="C77" s="50"/>
      <c r="D77" s="38" t="s">
        <v>48</v>
      </c>
      <c r="E77" s="39" t="s">
        <v>2</v>
      </c>
      <c r="F77" s="47">
        <v>99</v>
      </c>
      <c r="G77" s="47"/>
      <c r="H77" s="47">
        <v>100</v>
      </c>
      <c r="I77" s="47"/>
      <c r="J77" s="39">
        <v>98</v>
      </c>
      <c r="K77" s="39"/>
      <c r="L77" s="39">
        <v>100</v>
      </c>
      <c r="M77" s="39"/>
      <c r="N77" s="39"/>
      <c r="O77" s="39"/>
      <c r="P77" s="39"/>
      <c r="Q77" s="39"/>
      <c r="R77" s="37">
        <v>415.2</v>
      </c>
      <c r="S77" s="47">
        <v>397</v>
      </c>
      <c r="T77" s="37">
        <v>415.2</v>
      </c>
    </row>
    <row r="78" spans="1:20" s="37" customFormat="1" x14ac:dyDescent="0.25">
      <c r="B78" s="50" t="s">
        <v>93</v>
      </c>
      <c r="C78" s="50"/>
      <c r="D78" s="38" t="s">
        <v>117</v>
      </c>
      <c r="E78" s="37" t="s">
        <v>45</v>
      </c>
      <c r="R78" s="37">
        <f>SUM(F78:Q78)</f>
        <v>0</v>
      </c>
    </row>
    <row r="79" spans="1:20" s="37" customFormat="1" x14ac:dyDescent="0.25">
      <c r="B79" s="50" t="s">
        <v>93</v>
      </c>
      <c r="C79" s="50"/>
      <c r="D79" s="38" t="s">
        <v>118</v>
      </c>
      <c r="E79" s="37" t="s">
        <v>45</v>
      </c>
      <c r="R79" s="37">
        <f>SUM(F79:Q79)</f>
        <v>0</v>
      </c>
    </row>
    <row r="80" spans="1:20" s="37" customFormat="1" x14ac:dyDescent="0.25">
      <c r="B80" s="50"/>
      <c r="C80" s="50"/>
      <c r="D80" s="38"/>
      <c r="E80" s="39"/>
      <c r="F80" s="47"/>
      <c r="G80" s="47"/>
      <c r="H80" s="47"/>
      <c r="I80" s="47"/>
      <c r="J80" s="39"/>
      <c r="K80" s="39"/>
      <c r="L80" s="39"/>
      <c r="M80" s="39"/>
      <c r="N80" s="39"/>
      <c r="O80" s="39"/>
      <c r="P80" s="39"/>
      <c r="Q80" s="39"/>
      <c r="S80" s="47"/>
    </row>
    <row r="81" spans="1:20" s="37" customFormat="1" x14ac:dyDescent="0.25">
      <c r="B81" s="50"/>
      <c r="C81" s="50"/>
      <c r="D81" s="38"/>
      <c r="E81" s="39"/>
      <c r="F81" s="47"/>
      <c r="G81" s="47"/>
      <c r="H81" s="47"/>
      <c r="I81" s="47"/>
      <c r="J81" s="39"/>
      <c r="K81" s="39"/>
      <c r="L81" s="39"/>
      <c r="M81" s="39"/>
      <c r="N81" s="39"/>
      <c r="O81" s="39"/>
      <c r="P81" s="39"/>
      <c r="Q81" s="39"/>
      <c r="S81" s="47"/>
    </row>
    <row r="82" spans="1:20" s="37" customFormat="1" x14ac:dyDescent="0.25">
      <c r="A82" s="37">
        <v>1</v>
      </c>
      <c r="B82" s="50" t="s">
        <v>92</v>
      </c>
      <c r="C82" s="50"/>
      <c r="D82" s="38" t="s">
        <v>138</v>
      </c>
      <c r="E82" s="39" t="s">
        <v>61</v>
      </c>
      <c r="F82" s="47">
        <v>50</v>
      </c>
      <c r="G82" s="47">
        <v>49</v>
      </c>
      <c r="H82" s="47">
        <v>50</v>
      </c>
      <c r="I82" s="47">
        <v>50</v>
      </c>
      <c r="J82" s="39">
        <v>50</v>
      </c>
      <c r="K82" s="39">
        <v>50</v>
      </c>
      <c r="L82" s="39">
        <v>50</v>
      </c>
      <c r="M82" s="39">
        <v>50</v>
      </c>
      <c r="N82" s="39"/>
      <c r="O82" s="39"/>
      <c r="P82" s="39"/>
      <c r="Q82" s="39"/>
      <c r="R82" s="37">
        <v>415.9</v>
      </c>
      <c r="S82" s="47">
        <v>399</v>
      </c>
    </row>
    <row r="83" spans="1:20" x14ac:dyDescent="0.25">
      <c r="B83" s="50" t="s">
        <v>92</v>
      </c>
      <c r="C83" s="50"/>
      <c r="D83" s="38" t="s">
        <v>80</v>
      </c>
      <c r="E83" s="39" t="s">
        <v>61</v>
      </c>
      <c r="F83" s="47">
        <v>0</v>
      </c>
      <c r="G83" s="47">
        <v>0</v>
      </c>
      <c r="H83" s="47">
        <v>0</v>
      </c>
      <c r="I83" s="47">
        <v>0</v>
      </c>
      <c r="J83" s="39">
        <v>0</v>
      </c>
      <c r="K83" s="39">
        <v>0</v>
      </c>
      <c r="L83" s="39">
        <v>0</v>
      </c>
      <c r="M83" s="39">
        <v>0</v>
      </c>
      <c r="N83" s="39"/>
      <c r="O83" s="39"/>
      <c r="P83" s="39"/>
      <c r="Q83" s="39"/>
      <c r="R83" s="37">
        <f>SUM(F83:Q83)</f>
        <v>0</v>
      </c>
      <c r="S83" s="47">
        <v>0</v>
      </c>
    </row>
    <row r="84" spans="1:20" x14ac:dyDescent="0.25">
      <c r="B84" s="50"/>
      <c r="C84" s="50"/>
      <c r="E84" s="39"/>
      <c r="F84" s="47"/>
      <c r="G84" s="47"/>
      <c r="H84" s="47"/>
      <c r="I84" s="47"/>
      <c r="J84" s="39"/>
      <c r="K84" s="39"/>
      <c r="L84" s="39"/>
      <c r="M84" s="39"/>
      <c r="N84" s="39"/>
      <c r="O84" s="39"/>
      <c r="P84" s="39"/>
      <c r="Q84" s="39"/>
      <c r="S84" s="47"/>
    </row>
    <row r="85" spans="1:20" x14ac:dyDescent="0.25">
      <c r="B85" s="50"/>
      <c r="C85" s="50"/>
      <c r="E85" s="39"/>
      <c r="F85" s="47"/>
      <c r="G85" s="47"/>
      <c r="H85" s="47"/>
      <c r="I85" s="47"/>
      <c r="J85" s="39"/>
      <c r="K85" s="39"/>
      <c r="L85" s="39"/>
      <c r="M85" s="39"/>
      <c r="N85" s="39"/>
      <c r="O85" s="39"/>
      <c r="P85" s="39"/>
      <c r="Q85" s="39"/>
      <c r="S85" s="47"/>
    </row>
    <row r="86" spans="1:20" s="37" customFormat="1" x14ac:dyDescent="0.25">
      <c r="A86" s="37">
        <v>1</v>
      </c>
      <c r="B86" s="50" t="s">
        <v>102</v>
      </c>
      <c r="C86" s="50"/>
      <c r="D86" s="38" t="s">
        <v>140</v>
      </c>
      <c r="E86" s="39" t="s">
        <v>61</v>
      </c>
      <c r="F86" s="47">
        <v>50</v>
      </c>
      <c r="G86" s="47">
        <v>50</v>
      </c>
      <c r="H86" s="47">
        <v>50</v>
      </c>
      <c r="I86" s="47">
        <v>50</v>
      </c>
      <c r="J86" s="39">
        <v>50</v>
      </c>
      <c r="K86" s="39">
        <v>50</v>
      </c>
      <c r="L86" s="39">
        <v>49</v>
      </c>
      <c r="M86" s="39">
        <v>49</v>
      </c>
      <c r="N86" s="39"/>
      <c r="O86" s="39"/>
      <c r="P86" s="39"/>
      <c r="Q86" s="39"/>
      <c r="R86" s="37">
        <v>416.4</v>
      </c>
      <c r="S86" s="47">
        <v>398</v>
      </c>
    </row>
    <row r="87" spans="1:20" s="37" customFormat="1" x14ac:dyDescent="0.25">
      <c r="A87" s="37">
        <v>2</v>
      </c>
      <c r="B87" s="50" t="s">
        <v>102</v>
      </c>
      <c r="C87" s="50"/>
      <c r="D87" s="38" t="s">
        <v>104</v>
      </c>
      <c r="E87" s="39" t="s">
        <v>105</v>
      </c>
      <c r="F87" s="47">
        <v>102.4</v>
      </c>
      <c r="G87" s="47"/>
      <c r="H87" s="47">
        <v>104.4</v>
      </c>
      <c r="I87" s="47"/>
      <c r="J87" s="39">
        <v>104.3</v>
      </c>
      <c r="K87" s="39"/>
      <c r="L87" s="39">
        <v>104.2</v>
      </c>
      <c r="M87" s="39"/>
      <c r="N87" s="39"/>
      <c r="O87" s="39"/>
      <c r="P87" s="39"/>
      <c r="Q87" s="39"/>
      <c r="R87" s="37">
        <f>SUM(F87:Q87)</f>
        <v>415.3</v>
      </c>
      <c r="S87" s="47">
        <v>398</v>
      </c>
      <c r="T87" s="37">
        <v>415.3</v>
      </c>
    </row>
    <row r="88" spans="1:20" s="37" customFormat="1" x14ac:dyDescent="0.25">
      <c r="A88" s="37">
        <v>3</v>
      </c>
      <c r="B88" s="50" t="s">
        <v>102</v>
      </c>
      <c r="C88" s="50"/>
      <c r="D88" s="38" t="s">
        <v>98</v>
      </c>
      <c r="E88" s="39" t="s">
        <v>61</v>
      </c>
      <c r="F88" s="47">
        <v>49</v>
      </c>
      <c r="G88" s="47">
        <v>49</v>
      </c>
      <c r="H88" s="47">
        <v>48</v>
      </c>
      <c r="I88" s="47">
        <v>50</v>
      </c>
      <c r="J88" s="39">
        <v>49</v>
      </c>
      <c r="K88" s="39">
        <v>50</v>
      </c>
      <c r="L88" s="39">
        <v>50</v>
      </c>
      <c r="M88" s="39">
        <v>50</v>
      </c>
      <c r="N88" s="39"/>
      <c r="O88" s="39"/>
      <c r="P88" s="39"/>
      <c r="Q88" s="39"/>
      <c r="R88" s="37">
        <v>412.7</v>
      </c>
      <c r="S88" s="47">
        <v>395</v>
      </c>
    </row>
    <row r="89" spans="1:20" s="37" customFormat="1" x14ac:dyDescent="0.25">
      <c r="A89" s="37">
        <v>4</v>
      </c>
      <c r="B89" s="50" t="s">
        <v>102</v>
      </c>
      <c r="C89" s="50"/>
      <c r="D89" s="38" t="s">
        <v>139</v>
      </c>
      <c r="E89" s="39" t="s">
        <v>61</v>
      </c>
      <c r="F89" s="47">
        <v>49</v>
      </c>
      <c r="G89" s="47">
        <v>49</v>
      </c>
      <c r="H89" s="47">
        <v>49</v>
      </c>
      <c r="I89" s="47">
        <v>48</v>
      </c>
      <c r="J89" s="39">
        <v>49</v>
      </c>
      <c r="K89" s="39">
        <v>49</v>
      </c>
      <c r="L89" s="39">
        <v>50</v>
      </c>
      <c r="M89" s="39">
        <v>49</v>
      </c>
      <c r="N89" s="39"/>
      <c r="O89" s="39"/>
      <c r="P89" s="39"/>
      <c r="Q89" s="39"/>
      <c r="R89" s="37">
        <v>412.4</v>
      </c>
      <c r="S89" s="47">
        <v>392</v>
      </c>
    </row>
    <row r="90" spans="1:20" s="37" customFormat="1" x14ac:dyDescent="0.25">
      <c r="A90" s="37">
        <v>5</v>
      </c>
      <c r="B90" s="50" t="s">
        <v>102</v>
      </c>
      <c r="C90" s="50"/>
      <c r="D90" s="38" t="s">
        <v>141</v>
      </c>
      <c r="E90" s="39" t="s">
        <v>61</v>
      </c>
      <c r="F90" s="47">
        <v>49</v>
      </c>
      <c r="G90" s="47">
        <v>50</v>
      </c>
      <c r="H90" s="47">
        <v>48</v>
      </c>
      <c r="I90" s="47">
        <v>47</v>
      </c>
      <c r="J90" s="39">
        <v>50</v>
      </c>
      <c r="K90" s="39">
        <v>49</v>
      </c>
      <c r="L90" s="39">
        <v>50</v>
      </c>
      <c r="M90" s="39">
        <v>49</v>
      </c>
      <c r="N90" s="39"/>
      <c r="O90" s="39"/>
      <c r="P90" s="39"/>
      <c r="Q90" s="39"/>
      <c r="R90" s="37">
        <v>410.5</v>
      </c>
      <c r="S90" s="47">
        <v>392</v>
      </c>
    </row>
    <row r="91" spans="1:20" s="37" customFormat="1" x14ac:dyDescent="0.25">
      <c r="A91" s="37">
        <v>6</v>
      </c>
      <c r="B91" s="50" t="s">
        <v>102</v>
      </c>
      <c r="C91" s="50"/>
      <c r="D91" s="38" t="s">
        <v>103</v>
      </c>
      <c r="E91" s="39" t="s">
        <v>105</v>
      </c>
      <c r="F91" s="47">
        <v>103.2</v>
      </c>
      <c r="G91" s="47"/>
      <c r="H91" s="47">
        <v>103.2</v>
      </c>
      <c r="I91" s="47"/>
      <c r="J91" s="39">
        <v>101.5</v>
      </c>
      <c r="K91" s="39"/>
      <c r="L91" s="39">
        <v>100.7</v>
      </c>
      <c r="M91" s="39"/>
      <c r="N91" s="39"/>
      <c r="O91" s="39"/>
      <c r="P91" s="39"/>
      <c r="Q91" s="39"/>
      <c r="R91" s="37">
        <f>SUM(F91:Q91)</f>
        <v>408.59999999999997</v>
      </c>
      <c r="S91" s="47">
        <v>394</v>
      </c>
      <c r="T91" s="37">
        <v>408.6</v>
      </c>
    </row>
    <row r="92" spans="1:20" s="37" customFormat="1" x14ac:dyDescent="0.25">
      <c r="A92" s="37">
        <v>7</v>
      </c>
      <c r="B92" s="50" t="s">
        <v>102</v>
      </c>
      <c r="C92" s="50"/>
      <c r="D92" s="38" t="s">
        <v>142</v>
      </c>
      <c r="E92" s="39" t="s">
        <v>61</v>
      </c>
      <c r="F92" s="47">
        <v>50</v>
      </c>
      <c r="G92" s="47">
        <v>48</v>
      </c>
      <c r="H92" s="47">
        <v>48</v>
      </c>
      <c r="I92" s="47">
        <v>48</v>
      </c>
      <c r="J92" s="39">
        <v>46</v>
      </c>
      <c r="K92" s="39">
        <v>49</v>
      </c>
      <c r="L92" s="39">
        <v>49</v>
      </c>
      <c r="M92" s="39">
        <v>49</v>
      </c>
      <c r="N92" s="39"/>
      <c r="O92" s="39"/>
      <c r="P92" s="39"/>
      <c r="Q92" s="39"/>
      <c r="R92" s="37">
        <v>405.4</v>
      </c>
      <c r="S92" s="47">
        <v>387</v>
      </c>
    </row>
    <row r="93" spans="1:20" s="37" customFormat="1" x14ac:dyDescent="0.25">
      <c r="A93" s="37">
        <v>8</v>
      </c>
      <c r="B93" s="50" t="s">
        <v>102</v>
      </c>
      <c r="C93" s="50"/>
      <c r="D93" s="38" t="s">
        <v>143</v>
      </c>
      <c r="E93" s="39" t="s">
        <v>61</v>
      </c>
      <c r="F93" s="47">
        <v>47</v>
      </c>
      <c r="G93" s="47">
        <v>45</v>
      </c>
      <c r="H93" s="47">
        <v>46</v>
      </c>
      <c r="I93" s="47">
        <v>48</v>
      </c>
      <c r="J93" s="39">
        <v>48</v>
      </c>
      <c r="K93" s="39">
        <v>48</v>
      </c>
      <c r="L93" s="39">
        <v>48</v>
      </c>
      <c r="M93" s="39">
        <v>48</v>
      </c>
      <c r="N93" s="39"/>
      <c r="O93" s="39"/>
      <c r="P93" s="39"/>
      <c r="Q93" s="39"/>
      <c r="R93" s="37">
        <v>396.5</v>
      </c>
      <c r="S93" s="47">
        <v>378</v>
      </c>
    </row>
    <row r="94" spans="1:20" s="37" customFormat="1" x14ac:dyDescent="0.25">
      <c r="A94" s="37">
        <v>9</v>
      </c>
      <c r="B94" s="50" t="s">
        <v>102</v>
      </c>
      <c r="C94" s="50"/>
      <c r="D94" s="38" t="s">
        <v>75</v>
      </c>
      <c r="E94" s="39" t="s">
        <v>39</v>
      </c>
      <c r="F94" s="47">
        <v>50</v>
      </c>
      <c r="G94" s="47">
        <v>50</v>
      </c>
      <c r="H94" s="47">
        <v>48</v>
      </c>
      <c r="I94" s="47">
        <v>49</v>
      </c>
      <c r="J94" s="39">
        <v>49</v>
      </c>
      <c r="K94" s="39">
        <v>50</v>
      </c>
      <c r="L94" s="39">
        <v>50</v>
      </c>
      <c r="M94" s="39">
        <v>50</v>
      </c>
      <c r="N94" s="39"/>
      <c r="O94" s="39"/>
      <c r="P94" s="39"/>
      <c r="Q94" s="39"/>
      <c r="R94" s="37">
        <f>SUM(F94:Q94)</f>
        <v>396</v>
      </c>
      <c r="S94" s="47">
        <v>396</v>
      </c>
    </row>
    <row r="95" spans="1:20" s="37" customFormat="1" x14ac:dyDescent="0.25">
      <c r="B95" s="50" t="s">
        <v>102</v>
      </c>
      <c r="C95" s="50"/>
      <c r="D95" s="38" t="s">
        <v>119</v>
      </c>
      <c r="E95" s="37" t="s">
        <v>45</v>
      </c>
      <c r="R95" s="37">
        <f>SUM(F95:Q95)</f>
        <v>0</v>
      </c>
    </row>
    <row r="96" spans="1:20" s="37" customFormat="1" x14ac:dyDescent="0.25">
      <c r="B96" s="50" t="s">
        <v>102</v>
      </c>
      <c r="C96" s="50"/>
      <c r="D96" s="38" t="s">
        <v>120</v>
      </c>
      <c r="E96" s="37" t="s">
        <v>45</v>
      </c>
      <c r="R96" s="37">
        <f>SUM(F96:Q96)</f>
        <v>0</v>
      </c>
    </row>
    <row r="97" spans="1:20" s="37" customFormat="1" x14ac:dyDescent="0.25">
      <c r="B97" s="50" t="s">
        <v>102</v>
      </c>
      <c r="C97" s="50"/>
      <c r="D97" s="38" t="s">
        <v>121</v>
      </c>
      <c r="E97" s="37" t="s">
        <v>45</v>
      </c>
      <c r="R97" s="37">
        <f>SUM(F97:Q97)</f>
        <v>0</v>
      </c>
    </row>
    <row r="98" spans="1:20" s="37" customFormat="1" x14ac:dyDescent="0.25">
      <c r="B98" s="50" t="s">
        <v>102</v>
      </c>
      <c r="C98" s="50"/>
      <c r="D98" s="38" t="s">
        <v>63</v>
      </c>
      <c r="E98" s="37" t="s">
        <v>45</v>
      </c>
      <c r="R98" s="37">
        <f>SUM(F98:Q98)</f>
        <v>0</v>
      </c>
    </row>
    <row r="99" spans="1:20" s="37" customFormat="1" x14ac:dyDescent="0.25">
      <c r="B99" s="50"/>
      <c r="C99" s="50"/>
      <c r="D99" s="38"/>
      <c r="E99" s="39"/>
      <c r="F99" s="47"/>
      <c r="G99" s="47"/>
      <c r="H99" s="47"/>
      <c r="I99" s="47"/>
      <c r="J99" s="39"/>
      <c r="K99" s="39"/>
      <c r="L99" s="39"/>
      <c r="M99" s="39"/>
      <c r="N99" s="39"/>
      <c r="O99" s="39"/>
      <c r="P99" s="39"/>
      <c r="Q99" s="39"/>
      <c r="S99" s="47"/>
    </row>
    <row r="100" spans="1:20" s="37" customFormat="1" x14ac:dyDescent="0.25">
      <c r="B100" s="50"/>
      <c r="C100" s="50"/>
      <c r="D100" s="38"/>
      <c r="E100" s="39"/>
      <c r="F100" s="47"/>
      <c r="G100" s="47"/>
      <c r="H100" s="47"/>
      <c r="I100" s="47"/>
      <c r="J100" s="39"/>
      <c r="K100" s="39"/>
      <c r="L100" s="39"/>
      <c r="M100" s="39"/>
      <c r="N100" s="39"/>
      <c r="O100" s="39"/>
      <c r="P100" s="39"/>
      <c r="Q100" s="39"/>
      <c r="S100" s="47"/>
    </row>
    <row r="101" spans="1:20" s="37" customFormat="1" ht="14.25" customHeight="1" x14ac:dyDescent="0.25">
      <c r="A101" s="37">
        <v>1</v>
      </c>
      <c r="B101" s="50" t="s">
        <v>90</v>
      </c>
      <c r="C101" s="50"/>
      <c r="D101" s="38" t="s">
        <v>52</v>
      </c>
      <c r="E101" s="39" t="s">
        <v>105</v>
      </c>
      <c r="F101" s="47">
        <v>102.9</v>
      </c>
      <c r="G101" s="47"/>
      <c r="H101" s="47">
        <v>102.2</v>
      </c>
      <c r="I101" s="47"/>
      <c r="J101" s="39">
        <v>104</v>
      </c>
      <c r="K101" s="39"/>
      <c r="L101" s="39">
        <v>103.2</v>
      </c>
      <c r="M101" s="39"/>
      <c r="N101" s="39"/>
      <c r="O101" s="39"/>
      <c r="P101" s="39"/>
      <c r="Q101" s="39"/>
      <c r="R101" s="37">
        <f>SUM(F101:Q101)</f>
        <v>412.3</v>
      </c>
      <c r="S101" s="47">
        <v>394</v>
      </c>
      <c r="T101" s="37">
        <v>412.3</v>
      </c>
    </row>
    <row r="102" spans="1:20" s="37" customFormat="1" ht="14.25" customHeight="1" x14ac:dyDescent="0.25">
      <c r="A102" s="37">
        <v>2</v>
      </c>
      <c r="B102" s="50" t="s">
        <v>90</v>
      </c>
      <c r="C102" s="50"/>
      <c r="D102" s="38" t="s">
        <v>158</v>
      </c>
      <c r="E102" s="39" t="s">
        <v>39</v>
      </c>
      <c r="F102" s="47">
        <v>50</v>
      </c>
      <c r="G102" s="47">
        <v>50</v>
      </c>
      <c r="H102" s="47">
        <v>50</v>
      </c>
      <c r="I102" s="47">
        <v>49</v>
      </c>
      <c r="J102" s="39">
        <v>49</v>
      </c>
      <c r="K102" s="39">
        <v>49</v>
      </c>
      <c r="L102" s="39">
        <v>50</v>
      </c>
      <c r="M102" s="39">
        <v>48</v>
      </c>
      <c r="N102" s="39"/>
      <c r="O102" s="39"/>
      <c r="P102" s="39"/>
      <c r="Q102" s="39"/>
      <c r="R102" s="37">
        <v>412.1</v>
      </c>
      <c r="S102" s="47">
        <v>395</v>
      </c>
      <c r="T102" s="37">
        <v>412.1</v>
      </c>
    </row>
    <row r="103" spans="1:20" s="37" customFormat="1" ht="16.5" customHeight="1" x14ac:dyDescent="0.25">
      <c r="A103" s="37">
        <v>3</v>
      </c>
      <c r="B103" s="50" t="s">
        <v>90</v>
      </c>
      <c r="C103" s="50"/>
      <c r="D103" s="38" t="s">
        <v>22</v>
      </c>
      <c r="E103" s="39" t="s">
        <v>2</v>
      </c>
      <c r="F103" s="47">
        <v>100</v>
      </c>
      <c r="G103" s="47"/>
      <c r="H103" s="47">
        <v>98</v>
      </c>
      <c r="I103" s="47"/>
      <c r="J103" s="39">
        <v>99</v>
      </c>
      <c r="K103" s="39"/>
      <c r="L103" s="39">
        <v>97</v>
      </c>
      <c r="M103" s="39"/>
      <c r="N103" s="39"/>
      <c r="O103" s="39"/>
      <c r="P103" s="39"/>
      <c r="Q103" s="39"/>
      <c r="R103" s="37">
        <v>410.9</v>
      </c>
      <c r="S103" s="47">
        <v>394</v>
      </c>
      <c r="T103" s="37">
        <v>410.9</v>
      </c>
    </row>
    <row r="104" spans="1:20" s="37" customFormat="1" ht="15.75" customHeight="1" x14ac:dyDescent="0.25">
      <c r="A104" s="37">
        <v>4</v>
      </c>
      <c r="B104" s="50" t="s">
        <v>90</v>
      </c>
      <c r="C104" s="50"/>
      <c r="D104" s="38" t="s">
        <v>95</v>
      </c>
      <c r="E104" s="39" t="s">
        <v>105</v>
      </c>
      <c r="F104" s="47">
        <v>101</v>
      </c>
      <c r="G104" s="47"/>
      <c r="H104" s="47">
        <v>103.7</v>
      </c>
      <c r="I104" s="47"/>
      <c r="J104" s="39">
        <v>102.5</v>
      </c>
      <c r="K104" s="39"/>
      <c r="L104" s="39">
        <v>103</v>
      </c>
      <c r="M104" s="39"/>
      <c r="N104" s="39"/>
      <c r="O104" s="39"/>
      <c r="P104" s="39"/>
      <c r="Q104" s="39"/>
      <c r="R104" s="37">
        <f>SUM(F104:Q104)</f>
        <v>410.2</v>
      </c>
      <c r="S104" s="47">
        <v>391</v>
      </c>
      <c r="T104" s="37">
        <v>410.2</v>
      </c>
    </row>
    <row r="105" spans="1:20" s="37" customFormat="1" ht="15.75" customHeight="1" x14ac:dyDescent="0.25">
      <c r="A105" s="37">
        <v>5</v>
      </c>
      <c r="B105" s="50" t="s">
        <v>90</v>
      </c>
      <c r="C105" s="50"/>
      <c r="D105" s="38" t="s">
        <v>24</v>
      </c>
      <c r="E105" s="39" t="s">
        <v>105</v>
      </c>
      <c r="F105" s="47">
        <v>100.2</v>
      </c>
      <c r="G105" s="47"/>
      <c r="H105" s="47">
        <v>101</v>
      </c>
      <c r="I105" s="47"/>
      <c r="J105" s="39">
        <v>103.2</v>
      </c>
      <c r="K105" s="39"/>
      <c r="L105" s="39">
        <v>104.1</v>
      </c>
      <c r="M105" s="39"/>
      <c r="N105" s="39"/>
      <c r="O105" s="39"/>
      <c r="P105" s="39"/>
      <c r="Q105" s="39"/>
      <c r="R105" s="37">
        <f>SUM(F105:Q105)</f>
        <v>408.5</v>
      </c>
      <c r="S105" s="47">
        <v>390</v>
      </c>
      <c r="T105" s="37">
        <v>408.5</v>
      </c>
    </row>
    <row r="106" spans="1:20" s="37" customFormat="1" ht="16.8" customHeight="1" x14ac:dyDescent="0.25">
      <c r="A106" s="37">
        <v>6</v>
      </c>
      <c r="B106" s="50" t="s">
        <v>90</v>
      </c>
      <c r="C106" s="50"/>
      <c r="D106" s="38" t="s">
        <v>99</v>
      </c>
      <c r="E106" s="39" t="s">
        <v>61</v>
      </c>
      <c r="F106" s="47">
        <v>48</v>
      </c>
      <c r="G106" s="47">
        <v>49</v>
      </c>
      <c r="H106" s="47">
        <v>49</v>
      </c>
      <c r="I106" s="47">
        <v>47</v>
      </c>
      <c r="J106" s="39">
        <v>48</v>
      </c>
      <c r="K106" s="39">
        <v>49</v>
      </c>
      <c r="L106" s="39">
        <v>49</v>
      </c>
      <c r="M106" s="39">
        <v>49</v>
      </c>
      <c r="N106" s="39"/>
      <c r="O106" s="39"/>
      <c r="P106" s="39"/>
      <c r="Q106" s="39"/>
      <c r="R106" s="37">
        <v>406.3</v>
      </c>
      <c r="S106" s="47">
        <v>388</v>
      </c>
    </row>
    <row r="107" spans="1:20" s="37" customFormat="1" ht="18.75" customHeight="1" x14ac:dyDescent="0.25">
      <c r="A107" s="37">
        <v>7</v>
      </c>
      <c r="B107" s="50" t="s">
        <v>90</v>
      </c>
      <c r="C107" s="50"/>
      <c r="D107" s="38" t="s">
        <v>144</v>
      </c>
      <c r="E107" s="39" t="s">
        <v>61</v>
      </c>
      <c r="F107" s="47">
        <v>47</v>
      </c>
      <c r="G107" s="47">
        <v>48</v>
      </c>
      <c r="H107" s="47">
        <v>47</v>
      </c>
      <c r="I107" s="47">
        <v>48</v>
      </c>
      <c r="J107" s="39">
        <v>50</v>
      </c>
      <c r="K107" s="39">
        <v>49</v>
      </c>
      <c r="L107" s="39">
        <v>49</v>
      </c>
      <c r="M107" s="39">
        <v>49</v>
      </c>
      <c r="N107" s="39"/>
      <c r="O107" s="39"/>
      <c r="P107" s="39"/>
      <c r="Q107" s="39"/>
      <c r="R107" s="37">
        <v>403.2</v>
      </c>
      <c r="S107" s="47">
        <v>387</v>
      </c>
    </row>
    <row r="118" spans="2:19" s="37" customFormat="1" x14ac:dyDescent="0.25">
      <c r="B118" s="50"/>
      <c r="C118" s="50"/>
      <c r="D118" s="38"/>
      <c r="R118" s="37">
        <f>SUM(F118:Q118)</f>
        <v>0</v>
      </c>
    </row>
    <row r="119" spans="2:19" s="37" customFormat="1" x14ac:dyDescent="0.25">
      <c r="B119" s="50"/>
      <c r="C119" s="50"/>
      <c r="D119" s="38"/>
    </row>
    <row r="120" spans="2:19" s="37" customFormat="1" ht="30" x14ac:dyDescent="0.25">
      <c r="B120" s="50"/>
      <c r="C120" s="50"/>
      <c r="D120" s="38"/>
      <c r="E120" s="39" t="s">
        <v>26</v>
      </c>
      <c r="R120" s="37">
        <f t="shared" ref="R120:R126" si="0">SUM(F120:Q120)</f>
        <v>0</v>
      </c>
    </row>
    <row r="121" spans="2:19" s="37" customFormat="1" ht="30" x14ac:dyDescent="0.25">
      <c r="B121" s="50"/>
      <c r="C121" s="50"/>
      <c r="D121" s="38"/>
      <c r="E121" s="39" t="s">
        <v>26</v>
      </c>
      <c r="F121" s="47"/>
      <c r="G121" s="47"/>
      <c r="H121" s="47"/>
      <c r="I121" s="47"/>
      <c r="J121" s="39"/>
      <c r="K121" s="39"/>
      <c r="L121" s="39"/>
      <c r="M121" s="39"/>
      <c r="N121" s="39"/>
      <c r="O121" s="39"/>
      <c r="P121" s="39"/>
      <c r="Q121" s="39"/>
      <c r="R121" s="37">
        <f t="shared" si="0"/>
        <v>0</v>
      </c>
    </row>
    <row r="122" spans="2:19" s="37" customFormat="1" ht="30" x14ac:dyDescent="0.25">
      <c r="B122" s="50"/>
      <c r="C122" s="50"/>
      <c r="D122" s="38"/>
      <c r="E122" s="39" t="s">
        <v>26</v>
      </c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7">
        <f t="shared" si="0"/>
        <v>0</v>
      </c>
    </row>
    <row r="123" spans="2:19" s="37" customFormat="1" ht="30" x14ac:dyDescent="0.25">
      <c r="B123" s="50"/>
      <c r="C123" s="50"/>
      <c r="D123" s="38"/>
      <c r="E123" s="39" t="s">
        <v>26</v>
      </c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37">
        <f t="shared" si="0"/>
        <v>0</v>
      </c>
      <c r="S123" s="47"/>
    </row>
    <row r="124" spans="2:19" s="37" customFormat="1" ht="30" x14ac:dyDescent="0.25">
      <c r="B124" s="50"/>
      <c r="C124" s="50"/>
      <c r="D124" s="38"/>
      <c r="E124" s="39" t="s">
        <v>26</v>
      </c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37">
        <f t="shared" si="0"/>
        <v>0</v>
      </c>
      <c r="S124" s="47"/>
    </row>
    <row r="125" spans="2:19" s="37" customFormat="1" ht="30" x14ac:dyDescent="0.25">
      <c r="B125" s="50"/>
      <c r="C125" s="50"/>
      <c r="D125" s="38"/>
      <c r="E125" s="39" t="s">
        <v>26</v>
      </c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37">
        <f t="shared" si="0"/>
        <v>0</v>
      </c>
      <c r="S125" s="47"/>
    </row>
    <row r="126" spans="2:19" s="37" customFormat="1" ht="30" x14ac:dyDescent="0.25">
      <c r="B126" s="50"/>
      <c r="C126" s="50"/>
      <c r="D126" s="38"/>
      <c r="E126" s="39" t="s">
        <v>26</v>
      </c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37">
        <f t="shared" si="0"/>
        <v>0</v>
      </c>
      <c r="S126" s="47"/>
    </row>
    <row r="127" spans="2:19" s="37" customFormat="1" x14ac:dyDescent="0.25">
      <c r="B127" s="50"/>
      <c r="C127" s="50"/>
      <c r="D127" s="38"/>
      <c r="E127" s="39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S127" s="47"/>
    </row>
    <row r="128" spans="2:19" s="37" customFormat="1" x14ac:dyDescent="0.25">
      <c r="B128" s="50"/>
      <c r="C128" s="50"/>
      <c r="D128" s="38"/>
      <c r="E128" s="39"/>
      <c r="F128" s="47"/>
      <c r="G128" s="47"/>
      <c r="H128" s="47"/>
      <c r="I128" s="47"/>
      <c r="J128" s="39"/>
      <c r="K128" s="39"/>
      <c r="L128" s="39"/>
      <c r="M128" s="39"/>
      <c r="N128" s="39"/>
      <c r="O128" s="39"/>
      <c r="P128" s="39"/>
      <c r="Q128" s="39"/>
      <c r="S128" s="47"/>
    </row>
    <row r="129" spans="2:19" s="37" customFormat="1" x14ac:dyDescent="0.25">
      <c r="B129" s="50"/>
      <c r="C129" s="50"/>
      <c r="D129" s="38"/>
      <c r="E129" s="39" t="s">
        <v>3</v>
      </c>
      <c r="F129" s="47"/>
      <c r="G129" s="47"/>
      <c r="H129" s="47"/>
      <c r="I129" s="47"/>
      <c r="J129" s="39"/>
      <c r="K129" s="39"/>
      <c r="L129" s="39"/>
      <c r="M129" s="39"/>
      <c r="N129" s="39"/>
      <c r="O129" s="39"/>
      <c r="P129" s="39"/>
      <c r="Q129" s="39"/>
      <c r="R129" s="37">
        <f>SUM(F129:Q129)</f>
        <v>0</v>
      </c>
      <c r="S129" s="47"/>
    </row>
    <row r="130" spans="2:19" s="37" customFormat="1" x14ac:dyDescent="0.25">
      <c r="B130" s="50"/>
      <c r="C130" s="50"/>
      <c r="D130" s="38"/>
      <c r="E130" s="39" t="s">
        <v>3</v>
      </c>
      <c r="F130" s="47"/>
      <c r="G130" s="47"/>
      <c r="H130" s="47"/>
      <c r="I130" s="47"/>
      <c r="J130" s="39"/>
      <c r="K130" s="39"/>
      <c r="L130" s="39"/>
      <c r="M130" s="39"/>
      <c r="N130" s="39"/>
      <c r="O130" s="39"/>
      <c r="P130" s="39"/>
      <c r="Q130" s="39"/>
      <c r="R130" s="37">
        <f>SUM(F130:Q130)</f>
        <v>0</v>
      </c>
      <c r="S130" s="47"/>
    </row>
    <row r="131" spans="2:19" s="37" customFormat="1" ht="15.75" customHeight="1" x14ac:dyDescent="0.25">
      <c r="B131" s="50"/>
      <c r="C131" s="50"/>
      <c r="D131" s="38"/>
      <c r="E131" s="39"/>
      <c r="F131" s="47"/>
      <c r="G131" s="47"/>
      <c r="H131" s="47"/>
      <c r="I131" s="47"/>
      <c r="J131" s="39"/>
      <c r="K131" s="39"/>
      <c r="L131" s="39"/>
      <c r="M131" s="39"/>
      <c r="N131" s="39"/>
      <c r="O131" s="39"/>
      <c r="P131" s="39"/>
      <c r="Q131" s="39"/>
      <c r="S131" s="47"/>
    </row>
    <row r="132" spans="2:19" s="37" customFormat="1" ht="16.5" customHeight="1" x14ac:dyDescent="0.25">
      <c r="D132" s="38"/>
    </row>
    <row r="133" spans="2:19" s="37" customFormat="1" ht="16.5" customHeight="1" x14ac:dyDescent="0.25">
      <c r="B133" s="50"/>
      <c r="C133" s="50"/>
      <c r="D133" s="38"/>
      <c r="E133" s="39"/>
      <c r="F133" s="47"/>
      <c r="G133" s="47"/>
      <c r="H133" s="47"/>
      <c r="I133" s="47"/>
      <c r="J133" s="39"/>
      <c r="K133" s="39"/>
      <c r="L133" s="39"/>
      <c r="M133" s="39"/>
      <c r="N133" s="39"/>
      <c r="O133" s="39"/>
      <c r="P133" s="39"/>
      <c r="Q133" s="39"/>
      <c r="S133" s="47"/>
    </row>
    <row r="134" spans="2:19" s="37" customFormat="1" ht="18" customHeight="1" x14ac:dyDescent="0.25">
      <c r="B134" s="50"/>
      <c r="C134" s="50"/>
      <c r="D134" s="38"/>
      <c r="E134" s="39" t="s">
        <v>1</v>
      </c>
      <c r="F134" s="47"/>
      <c r="G134" s="47"/>
      <c r="H134" s="47"/>
      <c r="I134" s="47"/>
      <c r="J134" s="39"/>
      <c r="K134" s="39"/>
      <c r="L134" s="39"/>
      <c r="M134" s="39"/>
      <c r="N134" s="39"/>
      <c r="O134" s="39"/>
      <c r="P134" s="39"/>
      <c r="Q134" s="39"/>
      <c r="R134" s="37">
        <f>SUM(F134:Q134)</f>
        <v>0</v>
      </c>
      <c r="S134" s="47"/>
    </row>
    <row r="135" spans="2:19" s="37" customFormat="1" ht="18" customHeight="1" x14ac:dyDescent="0.25">
      <c r="B135" s="50"/>
      <c r="C135" s="50"/>
      <c r="D135" s="38"/>
      <c r="E135" s="39" t="s">
        <v>1</v>
      </c>
      <c r="F135" s="47"/>
      <c r="G135" s="47"/>
      <c r="H135" s="47"/>
      <c r="I135" s="47"/>
      <c r="J135" s="39"/>
      <c r="K135" s="39"/>
      <c r="L135" s="39"/>
      <c r="M135" s="39"/>
      <c r="N135" s="39"/>
      <c r="O135" s="39"/>
      <c r="P135" s="39"/>
      <c r="Q135" s="39"/>
      <c r="R135" s="37">
        <f>SUM(F135:Q135)</f>
        <v>0</v>
      </c>
      <c r="S135" s="47"/>
    </row>
    <row r="136" spans="2:19" s="37" customFormat="1" x14ac:dyDescent="0.25">
      <c r="B136" s="50"/>
      <c r="C136" s="50"/>
      <c r="D136" s="38"/>
      <c r="E136" s="39" t="s">
        <v>1</v>
      </c>
      <c r="F136" s="47"/>
      <c r="G136" s="47"/>
      <c r="H136" s="47"/>
      <c r="I136" s="47"/>
      <c r="J136" s="39"/>
      <c r="K136" s="39"/>
      <c r="L136" s="39"/>
      <c r="M136" s="39"/>
      <c r="N136" s="39"/>
      <c r="O136" s="39"/>
      <c r="P136" s="39"/>
      <c r="Q136" s="39"/>
      <c r="R136" s="37">
        <f>SUM(F136:Q136)</f>
        <v>0</v>
      </c>
      <c r="S136" s="47"/>
    </row>
    <row r="137" spans="2:19" s="37" customFormat="1" ht="18.75" customHeight="1" x14ac:dyDescent="0.25">
      <c r="B137" s="50"/>
      <c r="C137" s="50"/>
      <c r="D137" s="38"/>
      <c r="E137" s="39" t="s">
        <v>1</v>
      </c>
      <c r="F137" s="47"/>
      <c r="G137" s="47"/>
      <c r="H137" s="47"/>
      <c r="I137" s="47"/>
      <c r="J137" s="39"/>
      <c r="K137" s="39"/>
      <c r="L137" s="39"/>
      <c r="M137" s="39"/>
      <c r="N137" s="39"/>
      <c r="O137" s="39"/>
      <c r="P137" s="39"/>
      <c r="Q137" s="39"/>
      <c r="R137" s="37">
        <f>SUM(F137:Q137)</f>
        <v>0</v>
      </c>
      <c r="S137" s="47"/>
    </row>
    <row r="138" spans="2:19" s="37" customFormat="1" ht="15" customHeight="1" x14ac:dyDescent="0.25">
      <c r="B138" s="50"/>
      <c r="C138" s="50"/>
      <c r="D138" s="38"/>
      <c r="E138" s="39"/>
      <c r="F138" s="47"/>
      <c r="G138" s="47"/>
      <c r="H138" s="47"/>
      <c r="I138" s="47"/>
      <c r="J138" s="39"/>
      <c r="K138" s="39"/>
      <c r="L138" s="39"/>
      <c r="M138" s="39"/>
      <c r="N138" s="39"/>
      <c r="O138" s="39"/>
      <c r="P138" s="39"/>
      <c r="Q138" s="39"/>
      <c r="S138" s="47"/>
    </row>
    <row r="139" spans="2:19" s="37" customFormat="1" x14ac:dyDescent="0.25">
      <c r="B139" s="50"/>
      <c r="C139" s="50"/>
      <c r="D139" s="38"/>
      <c r="E139" s="39"/>
      <c r="F139" s="47"/>
      <c r="G139" s="47"/>
      <c r="H139" s="47"/>
      <c r="I139" s="47"/>
      <c r="J139" s="39"/>
      <c r="K139" s="39"/>
      <c r="L139" s="39"/>
      <c r="M139" s="39"/>
      <c r="N139" s="39"/>
      <c r="O139" s="39"/>
      <c r="P139" s="39"/>
      <c r="Q139" s="39"/>
      <c r="S139" s="47"/>
    </row>
    <row r="140" spans="2:19" s="37" customFormat="1" x14ac:dyDescent="0.25">
      <c r="B140" s="50"/>
      <c r="C140" s="50"/>
      <c r="D140" s="38"/>
      <c r="E140" s="39" t="s">
        <v>4</v>
      </c>
      <c r="F140" s="47"/>
      <c r="G140" s="47"/>
      <c r="H140" s="47"/>
      <c r="I140" s="47"/>
      <c r="J140" s="39"/>
      <c r="K140" s="39"/>
      <c r="L140" s="39"/>
      <c r="M140" s="39"/>
      <c r="N140" s="39"/>
      <c r="O140" s="39"/>
      <c r="P140" s="39"/>
      <c r="Q140" s="39"/>
      <c r="R140" s="37">
        <f t="shared" ref="R140:R145" si="1">SUM(F140:Q140)</f>
        <v>0</v>
      </c>
      <c r="S140" s="47"/>
    </row>
    <row r="141" spans="2:19" s="37" customFormat="1" x14ac:dyDescent="0.25">
      <c r="B141" s="50"/>
      <c r="C141" s="50"/>
      <c r="D141" s="38"/>
      <c r="E141" s="39" t="s">
        <v>4</v>
      </c>
      <c r="F141" s="47"/>
      <c r="G141" s="47"/>
      <c r="H141" s="47"/>
      <c r="I141" s="47"/>
      <c r="J141" s="39"/>
      <c r="K141" s="39"/>
      <c r="L141" s="39"/>
      <c r="M141" s="39"/>
      <c r="N141" s="39"/>
      <c r="O141" s="39"/>
      <c r="P141" s="39"/>
      <c r="Q141" s="39"/>
      <c r="R141" s="37">
        <f t="shared" si="1"/>
        <v>0</v>
      </c>
      <c r="S141" s="47"/>
    </row>
    <row r="142" spans="2:19" s="37" customFormat="1" x14ac:dyDescent="0.25">
      <c r="B142" s="50"/>
      <c r="C142" s="50"/>
      <c r="D142" s="38"/>
      <c r="E142" s="39" t="s">
        <v>4</v>
      </c>
      <c r="F142" s="47"/>
      <c r="G142" s="47"/>
      <c r="H142" s="47"/>
      <c r="I142" s="47"/>
      <c r="J142" s="39"/>
      <c r="K142" s="39"/>
      <c r="L142" s="39"/>
      <c r="M142" s="39"/>
      <c r="N142" s="39"/>
      <c r="O142" s="39"/>
      <c r="P142" s="39"/>
      <c r="Q142" s="39"/>
      <c r="R142" s="37">
        <f t="shared" si="1"/>
        <v>0</v>
      </c>
      <c r="S142" s="47"/>
    </row>
    <row r="143" spans="2:19" s="37" customFormat="1" x14ac:dyDescent="0.25">
      <c r="B143" s="50"/>
      <c r="C143" s="50"/>
      <c r="D143" s="38"/>
      <c r="E143" s="39" t="s">
        <v>4</v>
      </c>
      <c r="F143" s="47"/>
      <c r="G143" s="47"/>
      <c r="H143" s="47"/>
      <c r="I143" s="47"/>
      <c r="J143" s="39"/>
      <c r="K143" s="39"/>
      <c r="L143" s="39"/>
      <c r="M143" s="39"/>
      <c r="N143" s="39"/>
      <c r="O143" s="39"/>
      <c r="P143" s="39"/>
      <c r="Q143" s="39"/>
      <c r="R143" s="37">
        <f t="shared" si="1"/>
        <v>0</v>
      </c>
      <c r="S143" s="47"/>
    </row>
    <row r="144" spans="2:19" s="37" customFormat="1" x14ac:dyDescent="0.25">
      <c r="B144" s="50"/>
      <c r="C144" s="50"/>
      <c r="D144" s="38"/>
      <c r="E144" s="39" t="s">
        <v>4</v>
      </c>
      <c r="F144" s="47"/>
      <c r="G144" s="47"/>
      <c r="H144" s="47"/>
      <c r="I144" s="47"/>
      <c r="J144" s="39"/>
      <c r="K144" s="39"/>
      <c r="L144" s="39"/>
      <c r="M144" s="39"/>
      <c r="N144" s="39"/>
      <c r="O144" s="39"/>
      <c r="P144" s="39"/>
      <c r="Q144" s="39"/>
      <c r="R144" s="37">
        <f t="shared" si="1"/>
        <v>0</v>
      </c>
      <c r="S144" s="47"/>
    </row>
    <row r="145" spans="2:19" s="37" customFormat="1" x14ac:dyDescent="0.25">
      <c r="B145" s="50"/>
      <c r="C145" s="50"/>
      <c r="D145" s="38"/>
      <c r="E145" s="39" t="s">
        <v>4</v>
      </c>
      <c r="F145" s="47"/>
      <c r="G145" s="47"/>
      <c r="H145" s="47"/>
      <c r="I145" s="47"/>
      <c r="J145" s="39"/>
      <c r="K145" s="39"/>
      <c r="L145" s="39"/>
      <c r="M145" s="39"/>
      <c r="N145" s="39"/>
      <c r="O145" s="39"/>
      <c r="P145" s="39"/>
      <c r="Q145" s="39"/>
      <c r="R145" s="37">
        <f t="shared" si="1"/>
        <v>0</v>
      </c>
      <c r="S145" s="47"/>
    </row>
    <row r="146" spans="2:19" s="37" customFormat="1" x14ac:dyDescent="0.25">
      <c r="B146" s="50"/>
      <c r="C146" s="50"/>
      <c r="D146" s="38"/>
      <c r="E146" s="39"/>
      <c r="F146" s="47"/>
      <c r="G146" s="47"/>
      <c r="H146" s="47"/>
      <c r="I146" s="47"/>
      <c r="J146" s="39"/>
      <c r="K146" s="39"/>
      <c r="L146" s="39"/>
      <c r="M146" s="39"/>
      <c r="N146" s="39"/>
      <c r="O146" s="39"/>
      <c r="P146" s="39"/>
      <c r="Q146" s="39"/>
      <c r="S146" s="47"/>
    </row>
    <row r="147" spans="2:19" s="37" customFormat="1" x14ac:dyDescent="0.25">
      <c r="B147" s="50"/>
      <c r="C147" s="50"/>
      <c r="D147" s="38"/>
      <c r="E147" s="39"/>
      <c r="F147" s="47"/>
      <c r="G147" s="47"/>
      <c r="H147" s="47"/>
      <c r="I147" s="47"/>
      <c r="J147" s="39"/>
      <c r="K147" s="39"/>
      <c r="L147" s="39"/>
      <c r="M147" s="39"/>
      <c r="N147" s="39"/>
      <c r="O147" s="39"/>
      <c r="P147" s="39"/>
      <c r="Q147" s="39"/>
      <c r="S147" s="47"/>
    </row>
    <row r="148" spans="2:19" s="37" customFormat="1" x14ac:dyDescent="0.25">
      <c r="B148" s="50"/>
      <c r="C148" s="50"/>
      <c r="D148" s="38"/>
      <c r="E148" s="40"/>
      <c r="F148" s="47"/>
      <c r="G148" s="47"/>
      <c r="H148" s="47"/>
      <c r="I148" s="47"/>
      <c r="J148" s="39"/>
      <c r="K148" s="39"/>
      <c r="L148" s="39"/>
      <c r="M148" s="39"/>
      <c r="N148" s="39"/>
      <c r="O148" s="39"/>
      <c r="P148" s="39"/>
      <c r="Q148" s="39"/>
      <c r="S148" s="47"/>
    </row>
    <row r="149" spans="2:19" s="37" customFormat="1" x14ac:dyDescent="0.25">
      <c r="B149" s="50"/>
      <c r="C149" s="50"/>
      <c r="D149" s="38"/>
      <c r="E149" s="40" t="s">
        <v>40</v>
      </c>
      <c r="F149" s="47"/>
      <c r="G149" s="47"/>
      <c r="H149" s="47"/>
      <c r="I149" s="47"/>
      <c r="J149" s="39"/>
      <c r="K149" s="39"/>
      <c r="L149" s="39"/>
      <c r="M149" s="39"/>
      <c r="N149" s="39"/>
      <c r="O149" s="39"/>
      <c r="P149" s="39"/>
      <c r="Q149" s="39"/>
      <c r="R149" s="37">
        <f>SUM(F149:Q149)</f>
        <v>0</v>
      </c>
      <c r="S149" s="47"/>
    </row>
    <row r="150" spans="2:19" s="37" customFormat="1" x14ac:dyDescent="0.25">
      <c r="B150" s="50"/>
      <c r="C150" s="50"/>
      <c r="D150" s="38"/>
      <c r="E150" s="40" t="s">
        <v>40</v>
      </c>
      <c r="F150" s="47"/>
      <c r="G150" s="47"/>
      <c r="H150" s="47"/>
      <c r="I150" s="47"/>
      <c r="J150" s="39"/>
      <c r="K150" s="39"/>
      <c r="L150" s="39"/>
      <c r="M150" s="39"/>
      <c r="N150" s="39"/>
      <c r="O150" s="39"/>
      <c r="P150" s="39"/>
      <c r="Q150" s="39"/>
      <c r="R150" s="37">
        <f>SUM(F150:Q150)</f>
        <v>0</v>
      </c>
      <c r="S150" s="47"/>
    </row>
    <row r="151" spans="2:19" s="37" customFormat="1" x14ac:dyDescent="0.25">
      <c r="B151" s="50"/>
      <c r="C151" s="50"/>
      <c r="D151" s="38"/>
      <c r="E151" s="40"/>
      <c r="F151" s="47"/>
      <c r="G151" s="47"/>
      <c r="H151" s="47"/>
      <c r="I151" s="47"/>
      <c r="J151" s="39"/>
      <c r="K151" s="39"/>
      <c r="L151" s="39"/>
      <c r="M151" s="39"/>
      <c r="N151" s="39"/>
      <c r="O151" s="39"/>
      <c r="P151" s="39"/>
      <c r="Q151" s="39"/>
      <c r="S151" s="47"/>
    </row>
    <row r="152" spans="2:19" s="37" customFormat="1" x14ac:dyDescent="0.25">
      <c r="B152" s="50"/>
      <c r="C152" s="50"/>
      <c r="D152" s="38"/>
      <c r="E152" s="39"/>
      <c r="F152" s="47"/>
      <c r="G152" s="47"/>
      <c r="H152" s="47"/>
      <c r="I152" s="47"/>
      <c r="J152" s="39"/>
      <c r="K152" s="39"/>
      <c r="L152" s="39"/>
      <c r="M152" s="39"/>
      <c r="N152" s="39"/>
      <c r="O152" s="39"/>
      <c r="P152" s="39"/>
      <c r="Q152" s="39"/>
      <c r="S152" s="47"/>
    </row>
    <row r="153" spans="2:19" s="37" customFormat="1" x14ac:dyDescent="0.25">
      <c r="B153" s="50"/>
      <c r="C153" s="50"/>
      <c r="D153" s="38"/>
      <c r="E153" s="39" t="s">
        <v>0</v>
      </c>
      <c r="F153" s="47"/>
      <c r="G153" s="47"/>
      <c r="H153" s="47"/>
      <c r="I153" s="47"/>
      <c r="J153" s="39"/>
      <c r="K153" s="39"/>
      <c r="L153" s="39"/>
      <c r="M153" s="39"/>
      <c r="N153" s="39"/>
      <c r="O153" s="39"/>
      <c r="P153" s="39"/>
      <c r="Q153" s="39"/>
      <c r="R153" s="37">
        <f>SUM(F153:Q153)</f>
        <v>0</v>
      </c>
      <c r="S153" s="47"/>
    </row>
    <row r="154" spans="2:19" s="37" customFormat="1" x14ac:dyDescent="0.25">
      <c r="B154" s="50"/>
      <c r="C154" s="50"/>
      <c r="D154" s="38"/>
      <c r="E154" s="39" t="s">
        <v>0</v>
      </c>
      <c r="F154" s="47"/>
      <c r="G154" s="47"/>
      <c r="H154" s="47"/>
      <c r="I154" s="47"/>
      <c r="J154" s="39"/>
      <c r="K154" s="39"/>
      <c r="L154" s="39"/>
      <c r="M154" s="39"/>
      <c r="N154" s="39"/>
      <c r="O154" s="39"/>
      <c r="P154" s="39"/>
      <c r="Q154" s="39"/>
      <c r="R154" s="37">
        <f>SUM(F154:Q154)</f>
        <v>0</v>
      </c>
      <c r="S154" s="47"/>
    </row>
    <row r="155" spans="2:19" s="37" customFormat="1" x14ac:dyDescent="0.25">
      <c r="B155" s="50"/>
      <c r="C155" s="50"/>
      <c r="D155" s="38"/>
      <c r="E155" s="39" t="s">
        <v>0</v>
      </c>
      <c r="F155" s="47"/>
      <c r="G155" s="47"/>
      <c r="H155" s="47"/>
      <c r="I155" s="47"/>
      <c r="J155" s="39"/>
      <c r="K155" s="39"/>
      <c r="L155" s="39"/>
      <c r="M155" s="39"/>
      <c r="N155" s="39"/>
      <c r="O155" s="39"/>
      <c r="P155" s="39"/>
      <c r="Q155" s="39"/>
      <c r="R155" s="37">
        <f>SUM(F155:Q155)</f>
        <v>0</v>
      </c>
      <c r="S155" s="47"/>
    </row>
    <row r="156" spans="2:19" s="37" customFormat="1" x14ac:dyDescent="0.25">
      <c r="B156" s="50"/>
      <c r="C156" s="50"/>
      <c r="D156" s="38"/>
      <c r="E156" s="39" t="s">
        <v>0</v>
      </c>
      <c r="F156" s="47"/>
      <c r="G156" s="47"/>
      <c r="H156" s="47"/>
      <c r="I156" s="47"/>
      <c r="J156" s="39"/>
      <c r="K156" s="39"/>
      <c r="L156" s="39"/>
      <c r="M156" s="39"/>
      <c r="N156" s="39"/>
      <c r="O156" s="39"/>
      <c r="P156" s="39"/>
      <c r="Q156" s="39"/>
      <c r="R156" s="37">
        <f>SUM(F156:Q156)</f>
        <v>0</v>
      </c>
      <c r="S156" s="47"/>
    </row>
    <row r="157" spans="2:19" s="37" customFormat="1" x14ac:dyDescent="0.25">
      <c r="B157" s="50"/>
      <c r="C157" s="50"/>
      <c r="D157" s="38"/>
      <c r="E157" s="39" t="s">
        <v>0</v>
      </c>
      <c r="F157" s="47"/>
      <c r="G157" s="47"/>
      <c r="H157" s="47"/>
      <c r="I157" s="47"/>
      <c r="J157" s="39"/>
      <c r="K157" s="39"/>
      <c r="L157" s="39"/>
      <c r="M157" s="39"/>
      <c r="N157" s="39"/>
      <c r="O157" s="39"/>
      <c r="P157" s="39"/>
      <c r="Q157" s="39"/>
      <c r="R157" s="37">
        <f>SUM(F157:Q157)</f>
        <v>0</v>
      </c>
      <c r="S157" s="47"/>
    </row>
    <row r="158" spans="2:19" s="37" customFormat="1" x14ac:dyDescent="0.25">
      <c r="B158" s="50"/>
      <c r="C158" s="50"/>
      <c r="D158" s="59"/>
      <c r="E158" s="40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8"/>
      <c r="S158" s="56"/>
    </row>
    <row r="159" spans="2:19" s="37" customFormat="1" x14ac:dyDescent="0.25">
      <c r="B159" s="50"/>
      <c r="C159" s="50"/>
      <c r="D159" s="59"/>
      <c r="E159" s="40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8"/>
      <c r="S159" s="56"/>
    </row>
    <row r="160" spans="2:19" s="37" customFormat="1" x14ac:dyDescent="0.25">
      <c r="D160" s="43"/>
      <c r="E160" s="40"/>
    </row>
    <row r="161" spans="2:5" s="37" customFormat="1" x14ac:dyDescent="0.25">
      <c r="D161" s="43"/>
      <c r="E161" s="40"/>
    </row>
    <row r="162" spans="2:5" s="37" customFormat="1" x14ac:dyDescent="0.25">
      <c r="D162" s="43"/>
      <c r="E162" s="40"/>
    </row>
    <row r="163" spans="2:5" s="37" customFormat="1" x14ac:dyDescent="0.25">
      <c r="D163" s="43"/>
      <c r="E163" s="40"/>
    </row>
    <row r="164" spans="2:5" s="37" customFormat="1" x14ac:dyDescent="0.25">
      <c r="D164" s="43"/>
      <c r="E164" s="40"/>
    </row>
    <row r="165" spans="2:5" s="37" customFormat="1" x14ac:dyDescent="0.25">
      <c r="D165" s="43"/>
      <c r="E165" s="40"/>
    </row>
    <row r="166" spans="2:5" s="37" customFormat="1" x14ac:dyDescent="0.25">
      <c r="D166" s="43"/>
      <c r="E166" s="40"/>
    </row>
    <row r="167" spans="2:5" s="37" customFormat="1" x14ac:dyDescent="0.25">
      <c r="D167" s="43"/>
      <c r="E167" s="40"/>
    </row>
    <row r="168" spans="2:5" s="37" customFormat="1" x14ac:dyDescent="0.25">
      <c r="D168" s="43"/>
      <c r="E168" s="40"/>
    </row>
    <row r="169" spans="2:5" s="37" customFormat="1" x14ac:dyDescent="0.25">
      <c r="B169" s="38"/>
      <c r="C169" s="38"/>
      <c r="D169" s="43"/>
      <c r="E169" s="40"/>
    </row>
    <row r="170" spans="2:5" s="37" customFormat="1" x14ac:dyDescent="0.25">
      <c r="B170" s="38"/>
      <c r="C170" s="38"/>
      <c r="D170" s="43"/>
      <c r="E170" s="40"/>
    </row>
    <row r="171" spans="2:5" s="37" customFormat="1" x14ac:dyDescent="0.25">
      <c r="D171" s="43"/>
      <c r="E171" s="40"/>
    </row>
    <row r="172" spans="2:5" s="37" customFormat="1" x14ac:dyDescent="0.25">
      <c r="D172" s="43"/>
      <c r="E172" s="40"/>
    </row>
    <row r="173" spans="2:5" s="37" customFormat="1" x14ac:dyDescent="0.25">
      <c r="D173" s="43"/>
      <c r="E173" s="40"/>
    </row>
    <row r="174" spans="2:5" s="37" customFormat="1" x14ac:dyDescent="0.25">
      <c r="D174" s="43"/>
      <c r="E174" s="40"/>
    </row>
    <row r="175" spans="2:5" s="37" customFormat="1" x14ac:dyDescent="0.25">
      <c r="B175" s="40"/>
      <c r="C175" s="40"/>
      <c r="D175" s="38"/>
      <c r="E175" s="39"/>
    </row>
    <row r="176" spans="2:5" s="37" customFormat="1" x14ac:dyDescent="0.25">
      <c r="B176" s="40"/>
      <c r="C176" s="40"/>
      <c r="D176" s="38"/>
      <c r="E176" s="39"/>
    </row>
    <row r="177" spans="2:5" s="37" customFormat="1" x14ac:dyDescent="0.25">
      <c r="B177" s="40"/>
      <c r="C177" s="40"/>
      <c r="D177" s="38"/>
      <c r="E177" s="39"/>
    </row>
    <row r="178" spans="2:5" s="37" customFormat="1" x14ac:dyDescent="0.25">
      <c r="B178" s="40"/>
      <c r="C178" s="40"/>
      <c r="D178" s="38"/>
      <c r="E178" s="39"/>
    </row>
    <row r="179" spans="2:5" s="37" customFormat="1" x14ac:dyDescent="0.25">
      <c r="B179" s="40"/>
      <c r="C179" s="40"/>
      <c r="D179" s="38"/>
      <c r="E179" s="39"/>
    </row>
    <row r="180" spans="2:5" s="37" customFormat="1" x14ac:dyDescent="0.25">
      <c r="B180" s="40"/>
      <c r="C180" s="40"/>
      <c r="D180" s="38"/>
      <c r="E180" s="39"/>
    </row>
    <row r="181" spans="2:5" ht="15" customHeight="1" x14ac:dyDescent="0.25"/>
    <row r="182" spans="2:5" ht="15" customHeight="1" x14ac:dyDescent="0.25"/>
    <row r="183" spans="2:5" ht="15" customHeight="1" x14ac:dyDescent="0.25"/>
    <row r="184" spans="2:5" ht="15" customHeight="1" x14ac:dyDescent="0.25"/>
    <row r="185" spans="2:5" ht="15" customHeight="1" x14ac:dyDescent="0.25"/>
    <row r="186" spans="2:5" ht="15" customHeight="1" x14ac:dyDescent="0.25"/>
  </sheetData>
  <sortState xmlns:xlrd2="http://schemas.microsoft.com/office/spreadsheetml/2017/richdata2" ref="B101:T107">
    <sortCondition descending="1" ref="R101:R107"/>
  </sortState>
  <phoneticPr fontId="0" type="noConversion"/>
  <pageMargins left="0.78740157480314965" right="0.78740157480314965" top="0.62992125984251968" bottom="0.51181102362204722" header="0.27559055118110237" footer="0.51181102362204722"/>
  <pageSetup paperSize="9" scale="75" fitToHeight="3" orientation="portrait" r:id="rId1"/>
  <headerFooter alignWithMargins="0">
    <oddHeader>&amp;LUpplands Skyttesportförbund&amp;CHemmabaneserien 2015-16&amp;R&amp;D
Sid &amp;P(&amp;N)</oddHeader>
  </headerFooter>
  <drawing r:id="rId2"/>
</worksheet>
</file>

<file path=xl/worksheets/sheet6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2"/>
  <sheetViews>
    <sheetView topLeftCell="A6" zoomScaleNormal="100" workbookViewId="0">
      <selection activeCell="C1" sqref="C1:C1048576"/>
    </sheetView>
  </sheetViews>
  <sheetFormatPr defaultRowHeight="15" x14ac:dyDescent="0.25"/>
  <cols>
    <col min="1" max="1" width="4.44140625" style="37" customWidth="1"/>
    <col min="2" max="2" width="24.33203125" style="37" customWidth="1"/>
    <col min="3" max="3" width="45" style="37" customWidth="1"/>
    <col min="4" max="4" width="9.5546875" style="37" customWidth="1"/>
    <col min="5" max="5" width="8.33203125" style="37" customWidth="1"/>
    <col min="6" max="7" width="8" style="50" customWidth="1"/>
    <col min="8" max="8" width="7.88671875" style="50" customWidth="1"/>
    <col min="9" max="9" width="8" style="50" customWidth="1"/>
    <col min="10" max="10" width="11.109375" style="50" bestFit="1" customWidth="1"/>
    <col min="11" max="11" width="3.109375" customWidth="1"/>
  </cols>
  <sheetData>
    <row r="1" spans="1:10" x14ac:dyDescent="0.25">
      <c r="F1" s="37"/>
      <c r="G1" s="37"/>
      <c r="H1" s="37"/>
      <c r="I1" s="37"/>
      <c r="J1" s="37"/>
    </row>
    <row r="2" spans="1:10" ht="15.6" x14ac:dyDescent="0.3">
      <c r="B2" s="18" t="s">
        <v>62</v>
      </c>
      <c r="C2" s="18"/>
      <c r="D2" s="18"/>
      <c r="E2" s="38"/>
    </row>
    <row r="3" spans="1:10" ht="15.6" x14ac:dyDescent="0.3">
      <c r="B3" s="18" t="s">
        <v>30</v>
      </c>
      <c r="C3" s="18"/>
      <c r="D3" s="18"/>
      <c r="E3" s="38"/>
    </row>
    <row r="6" spans="1:10" ht="15.6" x14ac:dyDescent="0.3">
      <c r="B6" s="23" t="s">
        <v>146</v>
      </c>
      <c r="C6" s="23" t="s">
        <v>148</v>
      </c>
      <c r="D6" s="23"/>
      <c r="J6" s="50" t="s">
        <v>23</v>
      </c>
    </row>
    <row r="7" spans="1:10" ht="15.75" customHeight="1" x14ac:dyDescent="0.3">
      <c r="B7" s="23"/>
      <c r="C7" s="23"/>
      <c r="D7" s="23"/>
    </row>
    <row r="8" spans="1:10" ht="15.6" x14ac:dyDescent="0.3">
      <c r="A8" s="37">
        <v>1</v>
      </c>
      <c r="B8" s="37" t="s">
        <v>25</v>
      </c>
      <c r="C8" s="37" t="s">
        <v>155</v>
      </c>
      <c r="D8" s="37">
        <v>417.1</v>
      </c>
      <c r="E8" s="37">
        <v>420.8</v>
      </c>
      <c r="F8" s="50">
        <v>419.7</v>
      </c>
      <c r="I8" s="50">
        <f>SUM(D8:H8)</f>
        <v>1257.6000000000001</v>
      </c>
      <c r="J8" s="36">
        <v>1</v>
      </c>
    </row>
    <row r="9" spans="1:10" ht="15.6" x14ac:dyDescent="0.3">
      <c r="A9" s="37">
        <v>2</v>
      </c>
      <c r="B9" s="37" t="s">
        <v>46</v>
      </c>
      <c r="C9" s="37" t="s">
        <v>149</v>
      </c>
      <c r="D9" s="37">
        <v>423.5</v>
      </c>
      <c r="F9" s="50">
        <v>417.3</v>
      </c>
      <c r="G9" s="50">
        <v>415.9</v>
      </c>
      <c r="I9" s="50">
        <f>SUM(D9:H9)</f>
        <v>1256.6999999999998</v>
      </c>
      <c r="J9" s="36">
        <v>2</v>
      </c>
    </row>
    <row r="10" spans="1:10" ht="15.6" x14ac:dyDescent="0.3">
      <c r="A10" s="37">
        <v>3</v>
      </c>
      <c r="I10" s="50">
        <f t="shared" ref="I10:I12" si="0">SUM(D10:H10)</f>
        <v>0</v>
      </c>
      <c r="J10" s="36"/>
    </row>
    <row r="11" spans="1:10" ht="15.6" x14ac:dyDescent="0.3">
      <c r="A11" s="37">
        <v>4</v>
      </c>
      <c r="I11" s="50">
        <f t="shared" si="0"/>
        <v>0</v>
      </c>
      <c r="J11" s="36"/>
    </row>
    <row r="12" spans="1:10" ht="15.6" x14ac:dyDescent="0.3">
      <c r="A12" s="37">
        <v>5</v>
      </c>
      <c r="I12" s="50">
        <f t="shared" si="0"/>
        <v>0</v>
      </c>
      <c r="J12" s="36"/>
    </row>
    <row r="13" spans="1:10" ht="15.6" x14ac:dyDescent="0.3">
      <c r="J13" s="36"/>
    </row>
    <row r="15" spans="1:10" ht="15.6" x14ac:dyDescent="0.3">
      <c r="B15" s="23" t="s">
        <v>147</v>
      </c>
      <c r="C15" s="23" t="s">
        <v>148</v>
      </c>
      <c r="D15" s="23"/>
    </row>
    <row r="16" spans="1:10" ht="12" customHeight="1" x14ac:dyDescent="0.3">
      <c r="B16" s="23"/>
      <c r="C16" s="23"/>
      <c r="D16" s="23"/>
    </row>
    <row r="17" spans="1:10" ht="15.6" x14ac:dyDescent="0.3">
      <c r="A17" s="37">
        <v>1</v>
      </c>
      <c r="B17" s="37" t="s">
        <v>46</v>
      </c>
      <c r="C17" s="37" t="s">
        <v>150</v>
      </c>
      <c r="D17" s="37">
        <v>412.4</v>
      </c>
      <c r="E17" s="37">
        <v>416.4</v>
      </c>
      <c r="F17" s="50">
        <v>412.7</v>
      </c>
      <c r="I17" s="50">
        <f>SUM(D17:H17)</f>
        <v>1241.5</v>
      </c>
      <c r="J17" s="36">
        <v>1</v>
      </c>
    </row>
    <row r="18" spans="1:10" ht="15.6" x14ac:dyDescent="0.3">
      <c r="A18" s="37">
        <v>2</v>
      </c>
      <c r="B18" s="37" t="s">
        <v>82</v>
      </c>
      <c r="C18" s="37" t="s">
        <v>154</v>
      </c>
      <c r="D18" s="37">
        <v>412.3</v>
      </c>
      <c r="F18" s="50">
        <v>410.2</v>
      </c>
      <c r="G18" s="50">
        <v>415.3</v>
      </c>
      <c r="I18" s="50">
        <f t="shared" ref="I18:I24" si="1">SUM(D18:H18)</f>
        <v>1237.8</v>
      </c>
      <c r="J18" s="36">
        <v>2</v>
      </c>
    </row>
    <row r="19" spans="1:10" ht="15.6" x14ac:dyDescent="0.3">
      <c r="A19" s="37">
        <v>3</v>
      </c>
      <c r="I19" s="50">
        <f t="shared" si="1"/>
        <v>0</v>
      </c>
      <c r="J19" s="36"/>
    </row>
    <row r="20" spans="1:10" ht="15.6" x14ac:dyDescent="0.3">
      <c r="A20" s="37">
        <v>4</v>
      </c>
      <c r="I20" s="50">
        <f t="shared" si="1"/>
        <v>0</v>
      </c>
      <c r="J20" s="36"/>
    </row>
    <row r="21" spans="1:10" ht="15.6" x14ac:dyDescent="0.3">
      <c r="A21" s="37">
        <v>5</v>
      </c>
      <c r="I21" s="50">
        <f t="shared" si="1"/>
        <v>0</v>
      </c>
      <c r="J21" s="36"/>
    </row>
    <row r="22" spans="1:10" ht="15.6" x14ac:dyDescent="0.3">
      <c r="A22" s="37">
        <v>6</v>
      </c>
      <c r="I22" s="50">
        <f t="shared" si="1"/>
        <v>0</v>
      </c>
      <c r="J22" s="36"/>
    </row>
    <row r="23" spans="1:10" ht="15.6" x14ac:dyDescent="0.3">
      <c r="A23" s="37">
        <v>7</v>
      </c>
      <c r="I23" s="50">
        <f t="shared" si="1"/>
        <v>0</v>
      </c>
      <c r="J23" s="36"/>
    </row>
    <row r="24" spans="1:10" ht="15.6" x14ac:dyDescent="0.3">
      <c r="A24" s="37">
        <v>8</v>
      </c>
      <c r="I24" s="50">
        <f t="shared" si="1"/>
        <v>0</v>
      </c>
      <c r="J24" s="36"/>
    </row>
    <row r="26" spans="1:10" ht="15.6" x14ac:dyDescent="0.3">
      <c r="B26" s="23"/>
      <c r="C26" s="23"/>
      <c r="D26" s="23"/>
    </row>
    <row r="27" spans="1:10" ht="15.6" x14ac:dyDescent="0.3">
      <c r="B27" s="23" t="s">
        <v>156</v>
      </c>
      <c r="C27" s="23" t="s">
        <v>148</v>
      </c>
      <c r="D27" s="23"/>
    </row>
    <row r="28" spans="1:10" ht="15.6" x14ac:dyDescent="0.3">
      <c r="B28" s="23"/>
      <c r="C28" s="23"/>
      <c r="D28" s="23"/>
    </row>
    <row r="29" spans="1:10" ht="12.75" customHeight="1" x14ac:dyDescent="0.25">
      <c r="A29" s="37">
        <v>1</v>
      </c>
      <c r="B29" s="37" t="s">
        <v>153</v>
      </c>
      <c r="C29" s="37" t="s">
        <v>166</v>
      </c>
      <c r="D29" s="37">
        <v>403.4</v>
      </c>
      <c r="F29" s="50">
        <v>389.2</v>
      </c>
      <c r="G29" s="50">
        <v>407.4</v>
      </c>
      <c r="I29" s="50">
        <f>SUM(D29:H29)</f>
        <v>1200</v>
      </c>
      <c r="J29" s="50">
        <v>1</v>
      </c>
    </row>
    <row r="30" spans="1:10" x14ac:dyDescent="0.25">
      <c r="A30" s="37">
        <v>2</v>
      </c>
      <c r="B30" s="37" t="s">
        <v>46</v>
      </c>
      <c r="C30" s="37" t="s">
        <v>152</v>
      </c>
      <c r="D30" s="37">
        <v>379</v>
      </c>
      <c r="E30" s="37">
        <v>383.7</v>
      </c>
      <c r="F30" s="50">
        <v>379.9</v>
      </c>
      <c r="I30" s="50">
        <f>SUM(D30:H30)</f>
        <v>1142.5999999999999</v>
      </c>
      <c r="J30" s="50">
        <v>2</v>
      </c>
    </row>
    <row r="31" spans="1:10" x14ac:dyDescent="0.25">
      <c r="A31" s="37">
        <v>3</v>
      </c>
      <c r="I31" s="50">
        <f t="shared" ref="I31:I32" si="2">SUM(D31:H31)</f>
        <v>0</v>
      </c>
    </row>
    <row r="32" spans="1:10" x14ac:dyDescent="0.25">
      <c r="A32" s="37">
        <v>4</v>
      </c>
      <c r="I32" s="50">
        <f t="shared" si="2"/>
        <v>0</v>
      </c>
    </row>
  </sheetData>
  <sortState xmlns:xlrd2="http://schemas.microsoft.com/office/spreadsheetml/2017/richdata2" ref="B29:I30">
    <sortCondition descending="1" ref="I29:I30"/>
  </sortState>
  <phoneticPr fontId="0" type="noConversion"/>
  <pageMargins left="0.78740157480314965" right="0.78740157480314965" top="0.62992125984251968" bottom="0.51181102362204722" header="0.27559055118110237" footer="0.51181102362204722"/>
  <pageSetup paperSize="9" scale="75" fitToHeight="3" orientation="portrait" r:id="rId1"/>
  <headerFooter alignWithMargins="0">
    <oddHeader>&amp;LUpplands Skyttesportförbund&amp;CHemmabaneserien 2015-16&amp;R&amp;D
Sid &amp;P(&amp;N)</oddHeader>
  </headerFooter>
</worksheet>
</file>

<file path=xl/worksheets/sheet7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Blad16"/>
  <dimension ref="B1:O188"/>
  <sheetViews>
    <sheetView zoomScale="130" zoomScaleNormal="130" workbookViewId="0">
      <pane ySplit="3" topLeftCell="A4" activePane="bottomLeft" state="frozenSplit"/>
      <selection activeCell="A105" sqref="A105"/>
      <selection pane="bottomLeft" activeCell="A105" sqref="A105"/>
    </sheetView>
  </sheetViews>
  <sheetFormatPr defaultRowHeight="13.2" x14ac:dyDescent="0.25"/>
  <cols>
    <col min="1" max="1" width="3" customWidth="1"/>
    <col min="2" max="2" width="9.6640625" style="2" customWidth="1"/>
    <col min="3" max="3" width="8.33203125" style="2" customWidth="1"/>
    <col min="4" max="4" width="18.44140625" style="2" customWidth="1"/>
    <col min="5" max="5" width="9.6640625" style="6" customWidth="1"/>
    <col min="6" max="6" width="7.6640625" customWidth="1"/>
    <col min="7" max="7" width="9.109375" customWidth="1"/>
    <col min="8" max="8" width="6.44140625" customWidth="1"/>
    <col min="9" max="9" width="6.33203125" customWidth="1"/>
    <col min="10" max="10" width="6.33203125" style="2" customWidth="1"/>
    <col min="11" max="11" width="9.77734375" style="11" customWidth="1"/>
    <col min="12" max="12" width="11.5546875" style="24" customWidth="1"/>
  </cols>
  <sheetData>
    <row r="1" spans="2:14" ht="15.6" x14ac:dyDescent="0.3">
      <c r="B1" s="36" t="s">
        <v>27</v>
      </c>
      <c r="C1" s="36"/>
    </row>
    <row r="2" spans="2:14" ht="15.75" customHeight="1" x14ac:dyDescent="0.3">
      <c r="B2" s="36" t="s">
        <v>28</v>
      </c>
      <c r="C2" s="36"/>
      <c r="E2" s="13"/>
      <c r="K2" s="44" t="s">
        <v>106</v>
      </c>
      <c r="L2" s="25"/>
    </row>
    <row r="3" spans="2:14" ht="22.8" customHeight="1" x14ac:dyDescent="0.25">
      <c r="K3" s="45"/>
      <c r="L3" s="25" t="s">
        <v>35</v>
      </c>
    </row>
    <row r="4" spans="2:14" ht="15" customHeight="1" x14ac:dyDescent="0.25">
      <c r="K4" s="20"/>
      <c r="L4" s="25"/>
    </row>
    <row r="5" spans="2:14" x14ac:dyDescent="0.25">
      <c r="B5" s="7"/>
      <c r="C5" s="7"/>
      <c r="E5"/>
      <c r="G5" s="21"/>
      <c r="H5" s="21"/>
      <c r="I5" s="21"/>
      <c r="L5" s="26"/>
    </row>
    <row r="6" spans="2:14" x14ac:dyDescent="0.25">
      <c r="B6" s="2" t="s">
        <v>6</v>
      </c>
      <c r="D6" s="1" t="s">
        <v>115</v>
      </c>
      <c r="E6" t="s">
        <v>45</v>
      </c>
      <c r="F6" s="10">
        <v>405</v>
      </c>
      <c r="G6" s="2">
        <v>388.1</v>
      </c>
      <c r="J6" s="21"/>
      <c r="K6" s="11">
        <f>SUM(F6:J6)-MIN(F6:J6)</f>
        <v>405</v>
      </c>
      <c r="L6" s="26">
        <f>MIN(F6:J6)</f>
        <v>388.1</v>
      </c>
      <c r="M6" s="11"/>
      <c r="N6" s="26"/>
    </row>
    <row r="7" spans="2:14" x14ac:dyDescent="0.25">
      <c r="B7" s="2" t="s">
        <v>6</v>
      </c>
      <c r="D7" s="1" t="s">
        <v>81</v>
      </c>
      <c r="E7" t="s">
        <v>45</v>
      </c>
      <c r="F7" s="10">
        <v>417.7</v>
      </c>
      <c r="G7" s="2">
        <v>412.4</v>
      </c>
      <c r="J7" s="21"/>
      <c r="K7" s="11">
        <f t="shared" ref="K7:K20" si="0">SUM(F7:J7)-MIN(F7:J7)</f>
        <v>417.69999999999993</v>
      </c>
      <c r="L7" s="26">
        <f t="shared" ref="L7:L20" si="1">MIN(F7:J7)</f>
        <v>412.4</v>
      </c>
      <c r="M7" s="11"/>
      <c r="N7" s="26"/>
    </row>
    <row r="8" spans="2:14" x14ac:dyDescent="0.25">
      <c r="B8" s="2" t="s">
        <v>6</v>
      </c>
      <c r="D8" s="1" t="s">
        <v>116</v>
      </c>
      <c r="E8" t="s">
        <v>45</v>
      </c>
      <c r="F8" s="10">
        <v>406.4</v>
      </c>
      <c r="G8" s="2">
        <v>402.5</v>
      </c>
      <c r="J8" s="21"/>
      <c r="K8" s="11">
        <f t="shared" si="0"/>
        <v>406.4</v>
      </c>
      <c r="L8" s="26">
        <f t="shared" si="1"/>
        <v>402.5</v>
      </c>
      <c r="M8" s="11"/>
      <c r="N8" s="26"/>
    </row>
    <row r="9" spans="2:14" x14ac:dyDescent="0.25">
      <c r="B9" s="2" t="s">
        <v>93</v>
      </c>
      <c r="D9" s="1" t="s">
        <v>117</v>
      </c>
      <c r="E9" t="s">
        <v>45</v>
      </c>
      <c r="F9" s="6">
        <v>397.3</v>
      </c>
      <c r="G9" s="2">
        <v>404.8</v>
      </c>
      <c r="J9" s="21"/>
      <c r="K9" s="11">
        <f t="shared" si="0"/>
        <v>404.8</v>
      </c>
      <c r="L9" s="26">
        <f t="shared" si="1"/>
        <v>397.3</v>
      </c>
      <c r="M9" s="11"/>
      <c r="N9" s="26"/>
    </row>
    <row r="10" spans="2:14" x14ac:dyDescent="0.25">
      <c r="B10" s="2" t="s">
        <v>93</v>
      </c>
      <c r="D10" s="1" t="s">
        <v>118</v>
      </c>
      <c r="E10" t="s">
        <v>45</v>
      </c>
      <c r="F10" s="6">
        <v>405</v>
      </c>
      <c r="G10" s="2">
        <v>409.5</v>
      </c>
      <c r="J10" s="21"/>
      <c r="K10" s="11">
        <f t="shared" si="0"/>
        <v>409.5</v>
      </c>
      <c r="L10" s="26">
        <f t="shared" si="1"/>
        <v>405</v>
      </c>
      <c r="M10" s="11"/>
      <c r="N10" s="26"/>
    </row>
    <row r="11" spans="2:14" x14ac:dyDescent="0.25">
      <c r="B11" s="2" t="s">
        <v>102</v>
      </c>
      <c r="D11" s="1" t="s">
        <v>119</v>
      </c>
      <c r="E11" t="s">
        <v>45</v>
      </c>
      <c r="F11" s="6">
        <v>398.3</v>
      </c>
      <c r="G11" s="2">
        <v>402.9</v>
      </c>
      <c r="J11" s="21"/>
      <c r="K11" s="11">
        <f t="shared" si="0"/>
        <v>402.90000000000003</v>
      </c>
      <c r="L11" s="26">
        <f t="shared" si="1"/>
        <v>398.3</v>
      </c>
      <c r="M11" s="11"/>
      <c r="N11" s="26"/>
    </row>
    <row r="12" spans="2:14" x14ac:dyDescent="0.25">
      <c r="B12" s="2" t="s">
        <v>102</v>
      </c>
      <c r="D12" s="1" t="s">
        <v>120</v>
      </c>
      <c r="E12" t="s">
        <v>45</v>
      </c>
      <c r="F12" s="6">
        <v>407.8</v>
      </c>
      <c r="G12" s="2">
        <v>405.2</v>
      </c>
      <c r="J12" s="21"/>
      <c r="K12" s="11">
        <f t="shared" si="0"/>
        <v>407.8</v>
      </c>
      <c r="L12" s="26">
        <f t="shared" si="1"/>
        <v>405.2</v>
      </c>
      <c r="M12" s="11"/>
      <c r="N12" s="26"/>
    </row>
    <row r="13" spans="2:14" x14ac:dyDescent="0.25">
      <c r="B13" s="2" t="s">
        <v>102</v>
      </c>
      <c r="D13" s="1" t="s">
        <v>121</v>
      </c>
      <c r="E13" t="s">
        <v>45</v>
      </c>
      <c r="F13" s="6">
        <v>401.5</v>
      </c>
      <c r="G13" s="2">
        <v>407.5</v>
      </c>
      <c r="J13" s="21"/>
      <c r="K13" s="11">
        <f t="shared" si="0"/>
        <v>407.5</v>
      </c>
      <c r="L13" s="26">
        <f t="shared" si="1"/>
        <v>401.5</v>
      </c>
      <c r="M13" s="11"/>
      <c r="N13" s="26"/>
    </row>
    <row r="14" spans="2:14" x14ac:dyDescent="0.25">
      <c r="B14" s="2" t="s">
        <v>102</v>
      </c>
      <c r="D14" s="1" t="s">
        <v>63</v>
      </c>
      <c r="E14" t="s">
        <v>45</v>
      </c>
      <c r="F14" s="6">
        <v>416.2</v>
      </c>
      <c r="G14" s="2">
        <v>414.6</v>
      </c>
      <c r="J14" s="21"/>
      <c r="K14" s="11">
        <f t="shared" si="0"/>
        <v>416.19999999999993</v>
      </c>
      <c r="L14" s="26">
        <f t="shared" si="1"/>
        <v>414.6</v>
      </c>
      <c r="M14" s="11"/>
      <c r="N14" s="26"/>
    </row>
    <row r="15" spans="2:14" x14ac:dyDescent="0.25">
      <c r="B15" s="2" t="s">
        <v>20</v>
      </c>
      <c r="D15" s="1" t="s">
        <v>63</v>
      </c>
      <c r="E15" t="s">
        <v>45</v>
      </c>
      <c r="F15" s="6">
        <v>383.8</v>
      </c>
      <c r="G15" s="2">
        <v>371.6</v>
      </c>
      <c r="J15" s="21"/>
      <c r="K15" s="11">
        <f t="shared" si="0"/>
        <v>383.80000000000007</v>
      </c>
      <c r="L15" s="26">
        <f t="shared" si="1"/>
        <v>371.6</v>
      </c>
      <c r="M15" s="11"/>
      <c r="N15" s="26"/>
    </row>
    <row r="16" spans="2:14" x14ac:dyDescent="0.25">
      <c r="B16" s="2" t="s">
        <v>20</v>
      </c>
      <c r="D16" s="1" t="s">
        <v>60</v>
      </c>
      <c r="E16" t="s">
        <v>45</v>
      </c>
      <c r="F16" s="6">
        <v>395.4</v>
      </c>
      <c r="G16" s="2">
        <v>394.8</v>
      </c>
      <c r="J16" s="21"/>
      <c r="K16" s="11">
        <f t="shared" si="0"/>
        <v>395.40000000000003</v>
      </c>
      <c r="L16" s="26">
        <f t="shared" si="1"/>
        <v>394.8</v>
      </c>
      <c r="M16" s="11"/>
      <c r="N16" s="26"/>
    </row>
    <row r="17" spans="2:14" x14ac:dyDescent="0.25">
      <c r="B17" s="2" t="s">
        <v>122</v>
      </c>
      <c r="D17" s="1" t="s">
        <v>60</v>
      </c>
      <c r="E17" t="s">
        <v>45</v>
      </c>
      <c r="F17" s="42">
        <v>587.6</v>
      </c>
      <c r="G17" s="2"/>
      <c r="J17" s="21"/>
      <c r="K17" s="11">
        <f t="shared" si="0"/>
        <v>0</v>
      </c>
      <c r="L17" s="26">
        <f t="shared" si="1"/>
        <v>587.6</v>
      </c>
      <c r="M17" s="11"/>
      <c r="N17" s="26"/>
    </row>
    <row r="18" spans="2:14" x14ac:dyDescent="0.25">
      <c r="D18" s="1"/>
      <c r="E18"/>
      <c r="F18" s="7"/>
      <c r="G18" s="2"/>
      <c r="J18" s="21"/>
      <c r="K18" s="11">
        <f t="shared" si="0"/>
        <v>0</v>
      </c>
      <c r="L18" s="26">
        <f t="shared" si="1"/>
        <v>0</v>
      </c>
      <c r="M18" s="11"/>
      <c r="N18" s="26"/>
    </row>
    <row r="19" spans="2:14" x14ac:dyDescent="0.25">
      <c r="B19" s="7"/>
      <c r="C19" s="7"/>
      <c r="E19" s="35"/>
      <c r="G19" s="21"/>
      <c r="H19" s="21"/>
      <c r="I19" s="21"/>
      <c r="J19"/>
      <c r="K19" s="11">
        <f t="shared" si="0"/>
        <v>0</v>
      </c>
      <c r="L19" s="26">
        <f t="shared" si="1"/>
        <v>0</v>
      </c>
    </row>
    <row r="20" spans="2:14" x14ac:dyDescent="0.25">
      <c r="B20" s="2" t="s">
        <v>111</v>
      </c>
      <c r="D20" s="1" t="s">
        <v>135</v>
      </c>
      <c r="E20" s="35" t="s">
        <v>61</v>
      </c>
      <c r="F20" s="10">
        <v>197.2</v>
      </c>
      <c r="G20" s="21"/>
      <c r="H20" s="21"/>
      <c r="I20" s="21"/>
      <c r="J20"/>
      <c r="K20" s="11">
        <f t="shared" si="0"/>
        <v>0</v>
      </c>
      <c r="L20" s="26">
        <f t="shared" si="1"/>
        <v>197.2</v>
      </c>
    </row>
    <row r="21" spans="2:14" x14ac:dyDescent="0.25">
      <c r="B21" s="2" t="s">
        <v>136</v>
      </c>
      <c r="D21" s="1" t="s">
        <v>78</v>
      </c>
      <c r="E21" s="35" t="s">
        <v>61</v>
      </c>
      <c r="F21" s="10">
        <v>420.8</v>
      </c>
      <c r="G21" s="21">
        <v>418.5</v>
      </c>
      <c r="H21" s="21">
        <v>415.2</v>
      </c>
      <c r="I21" s="21"/>
      <c r="K21" s="11">
        <f t="shared" ref="K21:K73" si="2">SUM(F21:J21)-MIN(F21:J21)</f>
        <v>839.3</v>
      </c>
      <c r="L21" s="26">
        <f t="shared" ref="L21:L73" si="3">MIN(F21:J21)</f>
        <v>415.2</v>
      </c>
    </row>
    <row r="22" spans="2:14" x14ac:dyDescent="0.25">
      <c r="B22" s="2" t="s">
        <v>87</v>
      </c>
      <c r="D22" s="1" t="s">
        <v>79</v>
      </c>
      <c r="E22" s="35" t="s">
        <v>61</v>
      </c>
      <c r="F22" s="10">
        <v>418.5</v>
      </c>
      <c r="G22" s="21">
        <v>418.9</v>
      </c>
      <c r="H22" s="21">
        <v>417.3</v>
      </c>
      <c r="I22" s="21"/>
      <c r="K22" s="11">
        <f t="shared" si="2"/>
        <v>837.40000000000009</v>
      </c>
      <c r="L22" s="26">
        <f t="shared" si="3"/>
        <v>417.3</v>
      </c>
    </row>
    <row r="23" spans="2:14" x14ac:dyDescent="0.25">
      <c r="B23" s="2" t="s">
        <v>88</v>
      </c>
      <c r="D23" s="1" t="s">
        <v>137</v>
      </c>
      <c r="E23" s="35" t="s">
        <v>61</v>
      </c>
      <c r="F23" s="6">
        <v>405.7</v>
      </c>
      <c r="G23" s="21"/>
      <c r="H23" s="21"/>
      <c r="I23" s="21"/>
      <c r="K23" s="11">
        <f t="shared" si="2"/>
        <v>0</v>
      </c>
      <c r="L23" s="26">
        <f t="shared" si="3"/>
        <v>405.7</v>
      </c>
    </row>
    <row r="24" spans="2:14" x14ac:dyDescent="0.25">
      <c r="B24" s="2" t="s">
        <v>93</v>
      </c>
      <c r="D24" s="1" t="s">
        <v>97</v>
      </c>
      <c r="E24" s="35" t="s">
        <v>61</v>
      </c>
      <c r="F24" s="6">
        <v>424.4</v>
      </c>
      <c r="G24" s="21">
        <v>422.6</v>
      </c>
      <c r="H24" s="21">
        <v>423.5</v>
      </c>
      <c r="I24" s="21"/>
      <c r="K24" s="11">
        <f t="shared" si="2"/>
        <v>847.9</v>
      </c>
      <c r="L24" s="26">
        <f t="shared" si="3"/>
        <v>422.6</v>
      </c>
    </row>
    <row r="25" spans="2:14" x14ac:dyDescent="0.25">
      <c r="B25" s="2" t="s">
        <v>92</v>
      </c>
      <c r="D25" s="1" t="s">
        <v>80</v>
      </c>
      <c r="E25" s="35" t="s">
        <v>61</v>
      </c>
      <c r="F25" s="6">
        <v>403.2</v>
      </c>
      <c r="G25" s="21">
        <v>0</v>
      </c>
      <c r="H25" s="21">
        <v>0</v>
      </c>
      <c r="I25" s="21"/>
      <c r="K25" s="11">
        <f t="shared" si="2"/>
        <v>403.2</v>
      </c>
      <c r="L25" s="26">
        <f t="shared" si="3"/>
        <v>0</v>
      </c>
    </row>
    <row r="26" spans="2:14" x14ac:dyDescent="0.25">
      <c r="B26" s="2" t="s">
        <v>92</v>
      </c>
      <c r="D26" s="1" t="s">
        <v>138</v>
      </c>
      <c r="E26" s="35" t="s">
        <v>61</v>
      </c>
      <c r="F26" s="6">
        <v>418.9</v>
      </c>
      <c r="G26" s="21">
        <v>423.6</v>
      </c>
      <c r="H26" s="21">
        <v>415.9</v>
      </c>
      <c r="I26" s="21"/>
      <c r="K26" s="11">
        <f t="shared" si="2"/>
        <v>842.50000000000011</v>
      </c>
      <c r="L26" s="26">
        <f t="shared" si="3"/>
        <v>415.9</v>
      </c>
    </row>
    <row r="27" spans="2:14" x14ac:dyDescent="0.25">
      <c r="B27" s="2" t="s">
        <v>102</v>
      </c>
      <c r="D27" s="1" t="s">
        <v>139</v>
      </c>
      <c r="E27" s="35" t="s">
        <v>61</v>
      </c>
      <c r="F27" s="6">
        <v>421.1</v>
      </c>
      <c r="G27" s="21">
        <v>417.8</v>
      </c>
      <c r="H27" s="21">
        <v>412.4</v>
      </c>
      <c r="I27" s="21"/>
      <c r="K27" s="11">
        <f t="shared" si="2"/>
        <v>838.9000000000002</v>
      </c>
      <c r="L27" s="26">
        <f t="shared" si="3"/>
        <v>412.4</v>
      </c>
    </row>
    <row r="28" spans="2:14" x14ac:dyDescent="0.25">
      <c r="B28" s="2" t="s">
        <v>102</v>
      </c>
      <c r="D28" s="1" t="s">
        <v>140</v>
      </c>
      <c r="E28" s="35" t="s">
        <v>61</v>
      </c>
      <c r="F28" s="6">
        <v>419.7</v>
      </c>
      <c r="G28" s="21">
        <v>421.3</v>
      </c>
      <c r="H28" s="21">
        <v>416.4</v>
      </c>
      <c r="I28" s="21"/>
      <c r="K28" s="11">
        <f t="shared" si="2"/>
        <v>841.00000000000011</v>
      </c>
      <c r="L28" s="26">
        <f t="shared" si="3"/>
        <v>416.4</v>
      </c>
    </row>
    <row r="29" spans="2:14" x14ac:dyDescent="0.25">
      <c r="B29" s="2" t="s">
        <v>102</v>
      </c>
      <c r="D29" s="1" t="s">
        <v>98</v>
      </c>
      <c r="E29" s="35" t="s">
        <v>61</v>
      </c>
      <c r="F29" s="6">
        <v>416.6</v>
      </c>
      <c r="G29" s="21">
        <v>413.4</v>
      </c>
      <c r="H29" s="21">
        <v>412.7</v>
      </c>
      <c r="I29" s="21"/>
      <c r="K29" s="11">
        <f t="shared" si="2"/>
        <v>830</v>
      </c>
      <c r="L29" s="26">
        <f t="shared" si="3"/>
        <v>412.7</v>
      </c>
    </row>
    <row r="30" spans="2:14" x14ac:dyDescent="0.25">
      <c r="B30" s="2" t="s">
        <v>102</v>
      </c>
      <c r="D30" s="1" t="s">
        <v>141</v>
      </c>
      <c r="E30" s="35" t="s">
        <v>61</v>
      </c>
      <c r="F30" s="6">
        <v>412.9</v>
      </c>
      <c r="G30" s="21">
        <v>409.2</v>
      </c>
      <c r="H30" s="21">
        <v>410.5</v>
      </c>
      <c r="I30" s="21"/>
      <c r="K30" s="11">
        <f t="shared" si="2"/>
        <v>823.39999999999986</v>
      </c>
      <c r="L30" s="26">
        <f t="shared" si="3"/>
        <v>409.2</v>
      </c>
    </row>
    <row r="31" spans="2:14" x14ac:dyDescent="0.25">
      <c r="B31" s="2" t="s">
        <v>102</v>
      </c>
      <c r="D31" s="1" t="s">
        <v>142</v>
      </c>
      <c r="E31" s="35" t="s">
        <v>61</v>
      </c>
      <c r="F31" s="6">
        <v>406.6</v>
      </c>
      <c r="G31" s="21">
        <v>410.4</v>
      </c>
      <c r="H31" s="21">
        <v>405.4</v>
      </c>
      <c r="I31" s="21"/>
      <c r="K31" s="11">
        <f t="shared" si="2"/>
        <v>817.00000000000011</v>
      </c>
      <c r="L31" s="26">
        <f t="shared" si="3"/>
        <v>405.4</v>
      </c>
    </row>
    <row r="32" spans="2:14" x14ac:dyDescent="0.25">
      <c r="B32" s="2" t="s">
        <v>102</v>
      </c>
      <c r="D32" s="1" t="s">
        <v>143</v>
      </c>
      <c r="E32" s="35" t="s">
        <v>61</v>
      </c>
      <c r="F32" s="6">
        <v>394.6</v>
      </c>
      <c r="G32" s="21">
        <v>0</v>
      </c>
      <c r="H32" s="21">
        <v>396.5</v>
      </c>
      <c r="I32" s="21"/>
      <c r="K32" s="11">
        <f t="shared" si="2"/>
        <v>791.1</v>
      </c>
      <c r="L32" s="26">
        <f t="shared" si="3"/>
        <v>0</v>
      </c>
    </row>
    <row r="33" spans="2:12" x14ac:dyDescent="0.25">
      <c r="B33" s="2" t="s">
        <v>90</v>
      </c>
      <c r="D33" s="1" t="s">
        <v>144</v>
      </c>
      <c r="E33" s="35" t="s">
        <v>61</v>
      </c>
      <c r="F33" s="6">
        <v>406.9</v>
      </c>
      <c r="G33" s="21">
        <v>407.7</v>
      </c>
      <c r="H33" s="21">
        <v>403.2</v>
      </c>
      <c r="I33" s="21"/>
      <c r="K33" s="11">
        <f t="shared" si="2"/>
        <v>814.59999999999991</v>
      </c>
      <c r="L33" s="26">
        <f t="shared" si="3"/>
        <v>403.2</v>
      </c>
    </row>
    <row r="34" spans="2:12" x14ac:dyDescent="0.25">
      <c r="B34" s="2" t="s">
        <v>90</v>
      </c>
      <c r="D34" s="1" t="s">
        <v>99</v>
      </c>
      <c r="E34" s="35" t="s">
        <v>61</v>
      </c>
      <c r="F34" s="6">
        <v>406.9</v>
      </c>
      <c r="G34" s="21">
        <v>403.8</v>
      </c>
      <c r="H34" s="21">
        <v>406.3</v>
      </c>
      <c r="I34" s="21"/>
      <c r="K34" s="11">
        <f t="shared" si="2"/>
        <v>813.2</v>
      </c>
      <c r="L34" s="26">
        <f t="shared" si="3"/>
        <v>403.8</v>
      </c>
    </row>
    <row r="35" spans="2:12" x14ac:dyDescent="0.25">
      <c r="B35" s="2" t="s">
        <v>55</v>
      </c>
      <c r="D35" s="1" t="s">
        <v>67</v>
      </c>
      <c r="E35" s="35" t="s">
        <v>61</v>
      </c>
      <c r="F35" s="6">
        <v>402.7</v>
      </c>
      <c r="G35" s="21">
        <v>402.4</v>
      </c>
      <c r="H35" s="21">
        <v>379</v>
      </c>
      <c r="I35" s="21"/>
      <c r="K35" s="11">
        <f t="shared" si="2"/>
        <v>805.09999999999991</v>
      </c>
      <c r="L35" s="26">
        <f t="shared" si="3"/>
        <v>379</v>
      </c>
    </row>
    <row r="36" spans="2:12" x14ac:dyDescent="0.25">
      <c r="B36" s="2" t="s">
        <v>71</v>
      </c>
      <c r="D36" s="1" t="s">
        <v>138</v>
      </c>
      <c r="E36" s="35" t="s">
        <v>61</v>
      </c>
      <c r="F36" s="6">
        <v>372.3</v>
      </c>
      <c r="G36" s="21">
        <v>378.4</v>
      </c>
      <c r="H36" s="21">
        <v>379.9</v>
      </c>
      <c r="I36" s="21"/>
      <c r="K36" s="11">
        <f t="shared" si="2"/>
        <v>758.3</v>
      </c>
      <c r="L36" s="26">
        <f t="shared" si="3"/>
        <v>372.3</v>
      </c>
    </row>
    <row r="37" spans="2:12" x14ac:dyDescent="0.25">
      <c r="B37" s="2" t="s">
        <v>101</v>
      </c>
      <c r="D37" s="1" t="s">
        <v>145</v>
      </c>
      <c r="E37" s="35" t="s">
        <v>61</v>
      </c>
      <c r="F37" s="6">
        <v>380.2</v>
      </c>
      <c r="G37" s="21">
        <v>381.7</v>
      </c>
      <c r="H37" s="21">
        <v>383.7</v>
      </c>
      <c r="I37" s="21"/>
      <c r="K37" s="11">
        <f t="shared" si="2"/>
        <v>765.39999999999986</v>
      </c>
      <c r="L37" s="26">
        <f t="shared" si="3"/>
        <v>380.2</v>
      </c>
    </row>
    <row r="38" spans="2:12" x14ac:dyDescent="0.25">
      <c r="B38" s="2" t="s">
        <v>21</v>
      </c>
      <c r="D38" s="2" t="s">
        <v>159</v>
      </c>
      <c r="E38" s="35" t="s">
        <v>61</v>
      </c>
      <c r="F38" s="31">
        <v>0</v>
      </c>
      <c r="G38" s="21">
        <v>395.2</v>
      </c>
      <c r="H38" s="21">
        <v>402.3</v>
      </c>
      <c r="I38" s="21"/>
      <c r="K38" s="11">
        <f t="shared" si="2"/>
        <v>797.5</v>
      </c>
      <c r="L38" s="26">
        <f t="shared" si="3"/>
        <v>0</v>
      </c>
    </row>
    <row r="39" spans="2:12" x14ac:dyDescent="0.25">
      <c r="B39" s="2" t="s">
        <v>101</v>
      </c>
      <c r="D39" s="2" t="s">
        <v>141</v>
      </c>
      <c r="E39" s="35" t="s">
        <v>61</v>
      </c>
      <c r="F39" s="31">
        <v>0</v>
      </c>
      <c r="G39" s="21">
        <v>325.39999999999998</v>
      </c>
      <c r="H39" s="21">
        <v>315.2</v>
      </c>
      <c r="I39" s="21"/>
      <c r="K39" s="11">
        <f t="shared" si="2"/>
        <v>640.59999999999991</v>
      </c>
      <c r="L39" s="26">
        <f t="shared" si="3"/>
        <v>0</v>
      </c>
    </row>
    <row r="40" spans="2:12" x14ac:dyDescent="0.25">
      <c r="E40" s="35"/>
      <c r="F40" s="31"/>
      <c r="G40" s="21"/>
      <c r="H40" s="21"/>
      <c r="I40" s="21"/>
      <c r="L40" s="26"/>
    </row>
    <row r="41" spans="2:12" x14ac:dyDescent="0.25">
      <c r="B41" s="7"/>
      <c r="C41" s="7"/>
      <c r="E41" s="35"/>
      <c r="F41" s="31"/>
      <c r="G41" s="21"/>
      <c r="H41" s="21"/>
      <c r="I41" s="21"/>
      <c r="L41" s="26"/>
    </row>
    <row r="42" spans="2:12" x14ac:dyDescent="0.25">
      <c r="B42" s="2" t="s">
        <v>85</v>
      </c>
      <c r="D42" s="1" t="s">
        <v>57</v>
      </c>
      <c r="E42" s="35" t="s">
        <v>5</v>
      </c>
      <c r="F42" s="35">
        <v>402.4</v>
      </c>
      <c r="G42" s="21">
        <v>407.3</v>
      </c>
      <c r="H42" s="21">
        <v>407.6</v>
      </c>
      <c r="I42" s="21"/>
      <c r="K42" s="11">
        <f t="shared" si="2"/>
        <v>814.9000000000002</v>
      </c>
      <c r="L42" s="26">
        <f t="shared" si="3"/>
        <v>402.4</v>
      </c>
    </row>
    <row r="43" spans="2:12" x14ac:dyDescent="0.25">
      <c r="B43" s="2" t="s">
        <v>111</v>
      </c>
      <c r="D43" s="1" t="s">
        <v>112</v>
      </c>
      <c r="E43" s="35" t="s">
        <v>5</v>
      </c>
      <c r="F43" s="35">
        <v>0</v>
      </c>
      <c r="G43" s="21">
        <v>193.7</v>
      </c>
      <c r="H43" s="21">
        <v>201.2</v>
      </c>
      <c r="I43" s="21"/>
      <c r="K43" s="11">
        <f t="shared" si="2"/>
        <v>394.9</v>
      </c>
      <c r="L43" s="26">
        <f t="shared" si="3"/>
        <v>0</v>
      </c>
    </row>
    <row r="44" spans="2:12" x14ac:dyDescent="0.25">
      <c r="B44" s="2" t="s">
        <v>111</v>
      </c>
      <c r="D44" s="1" t="s">
        <v>113</v>
      </c>
      <c r="E44" s="35" t="s">
        <v>5</v>
      </c>
      <c r="F44" s="35">
        <v>0</v>
      </c>
      <c r="G44" s="21">
        <v>198.6</v>
      </c>
      <c r="H44" s="21">
        <v>0</v>
      </c>
      <c r="I44" s="21"/>
      <c r="K44" s="11">
        <f t="shared" si="2"/>
        <v>198.6</v>
      </c>
      <c r="L44" s="26">
        <f t="shared" si="3"/>
        <v>0</v>
      </c>
    </row>
    <row r="45" spans="2:12" x14ac:dyDescent="0.25">
      <c r="B45" s="2" t="s">
        <v>87</v>
      </c>
      <c r="D45" s="1" t="s">
        <v>110</v>
      </c>
      <c r="E45" s="35" t="s">
        <v>5</v>
      </c>
      <c r="F45" s="10">
        <v>397.9</v>
      </c>
      <c r="G45" s="21">
        <v>378.2</v>
      </c>
      <c r="H45" s="21">
        <v>0</v>
      </c>
      <c r="I45" s="21"/>
      <c r="K45" s="11">
        <f t="shared" si="2"/>
        <v>776.09999999999991</v>
      </c>
      <c r="L45" s="26">
        <f t="shared" si="3"/>
        <v>0</v>
      </c>
    </row>
    <row r="46" spans="2:12" x14ac:dyDescent="0.25">
      <c r="B46" s="2" t="s">
        <v>87</v>
      </c>
      <c r="D46" s="1" t="s">
        <v>83</v>
      </c>
      <c r="E46" s="35" t="s">
        <v>5</v>
      </c>
      <c r="F46" s="10">
        <v>387.3</v>
      </c>
      <c r="G46" s="21">
        <v>389</v>
      </c>
      <c r="H46" s="21">
        <v>393.5</v>
      </c>
      <c r="I46" s="21"/>
      <c r="K46" s="11">
        <f t="shared" si="2"/>
        <v>782.5</v>
      </c>
      <c r="L46" s="26">
        <f t="shared" si="3"/>
        <v>387.3</v>
      </c>
    </row>
    <row r="47" spans="2:12" x14ac:dyDescent="0.25">
      <c r="B47" s="2" t="s">
        <v>87</v>
      </c>
      <c r="D47" s="1" t="s">
        <v>72</v>
      </c>
      <c r="E47" s="35" t="s">
        <v>5</v>
      </c>
      <c r="F47" s="35">
        <v>422.1</v>
      </c>
      <c r="G47" s="21">
        <v>421.1</v>
      </c>
      <c r="H47" s="21">
        <v>423.7</v>
      </c>
      <c r="I47" s="21"/>
      <c r="K47" s="11">
        <f t="shared" si="2"/>
        <v>845.80000000000007</v>
      </c>
      <c r="L47" s="26">
        <f t="shared" si="3"/>
        <v>421.1</v>
      </c>
    </row>
    <row r="48" spans="2:12" x14ac:dyDescent="0.25">
      <c r="B48" s="2" t="s">
        <v>87</v>
      </c>
      <c r="D48" s="1" t="s">
        <v>114</v>
      </c>
      <c r="E48" s="35" t="s">
        <v>5</v>
      </c>
      <c r="F48" s="35">
        <v>0</v>
      </c>
      <c r="G48" s="21">
        <v>406.8</v>
      </c>
      <c r="H48" s="21">
        <v>407.2</v>
      </c>
      <c r="I48" s="21"/>
      <c r="K48" s="11">
        <f t="shared" si="2"/>
        <v>814</v>
      </c>
      <c r="L48" s="26">
        <f t="shared" si="3"/>
        <v>0</v>
      </c>
    </row>
    <row r="49" spans="2:12" x14ac:dyDescent="0.25">
      <c r="B49" s="2" t="s">
        <v>6</v>
      </c>
      <c r="D49" s="1" t="s">
        <v>74</v>
      </c>
      <c r="E49" s="35" t="s">
        <v>5</v>
      </c>
      <c r="F49" s="10">
        <v>394.4</v>
      </c>
      <c r="G49" s="21">
        <v>404.5</v>
      </c>
      <c r="H49" s="21">
        <v>407.7</v>
      </c>
      <c r="I49" s="21"/>
      <c r="K49" s="11">
        <f t="shared" si="2"/>
        <v>812.19999999999993</v>
      </c>
      <c r="L49" s="26">
        <f t="shared" si="3"/>
        <v>394.4</v>
      </c>
    </row>
    <row r="50" spans="2:12" x14ac:dyDescent="0.25">
      <c r="B50" s="2" t="s">
        <v>55</v>
      </c>
      <c r="D50" s="1" t="s">
        <v>73</v>
      </c>
      <c r="E50" s="35" t="s">
        <v>5</v>
      </c>
      <c r="F50" s="6">
        <v>365.3</v>
      </c>
      <c r="G50" s="21">
        <v>353</v>
      </c>
      <c r="H50" s="21">
        <v>349.4</v>
      </c>
      <c r="I50" s="21"/>
      <c r="K50" s="11">
        <f t="shared" si="2"/>
        <v>718.29999999999984</v>
      </c>
      <c r="L50" s="26">
        <f t="shared" si="3"/>
        <v>349.4</v>
      </c>
    </row>
    <row r="51" spans="2:12" x14ac:dyDescent="0.25">
      <c r="B51" s="2" t="s">
        <v>55</v>
      </c>
      <c r="D51" s="1" t="s">
        <v>84</v>
      </c>
      <c r="E51" s="35" t="s">
        <v>5</v>
      </c>
      <c r="F51" s="6">
        <v>279.39999999999998</v>
      </c>
      <c r="G51" s="21">
        <v>249</v>
      </c>
      <c r="H51" s="21">
        <v>261.39999999999998</v>
      </c>
      <c r="I51" s="21"/>
      <c r="K51" s="11">
        <f t="shared" si="2"/>
        <v>540.79999999999995</v>
      </c>
      <c r="L51" s="26">
        <f t="shared" si="3"/>
        <v>249</v>
      </c>
    </row>
    <row r="52" spans="2:12" x14ac:dyDescent="0.25">
      <c r="B52" s="2" t="s">
        <v>55</v>
      </c>
      <c r="D52" s="1" t="s">
        <v>58</v>
      </c>
      <c r="E52" s="35" t="s">
        <v>5</v>
      </c>
      <c r="F52" s="6">
        <v>325.3</v>
      </c>
      <c r="G52" s="21">
        <v>356.1</v>
      </c>
      <c r="H52" s="21">
        <v>346.7</v>
      </c>
      <c r="I52" s="21"/>
      <c r="K52" s="11">
        <f t="shared" si="2"/>
        <v>702.80000000000018</v>
      </c>
      <c r="L52" s="26">
        <f t="shared" si="3"/>
        <v>325.3</v>
      </c>
    </row>
    <row r="53" spans="2:12" x14ac:dyDescent="0.25">
      <c r="B53" s="2" t="s">
        <v>71</v>
      </c>
      <c r="D53" s="1" t="s">
        <v>41</v>
      </c>
      <c r="E53" s="35" t="s">
        <v>5</v>
      </c>
      <c r="F53" s="6">
        <v>398.9</v>
      </c>
      <c r="G53" s="21">
        <v>401.6</v>
      </c>
      <c r="H53" s="21">
        <v>395.3</v>
      </c>
      <c r="I53" s="21"/>
      <c r="K53" s="11">
        <f t="shared" si="2"/>
        <v>800.5</v>
      </c>
      <c r="L53" s="26">
        <f t="shared" si="3"/>
        <v>395.3</v>
      </c>
    </row>
    <row r="54" spans="2:12" x14ac:dyDescent="0.25">
      <c r="E54" s="35"/>
      <c r="F54" s="31"/>
      <c r="G54" s="21"/>
      <c r="H54" s="21"/>
      <c r="I54" s="21"/>
      <c r="L54" s="26"/>
    </row>
    <row r="55" spans="2:12" ht="14.25" customHeight="1" x14ac:dyDescent="0.25">
      <c r="E55" s="35"/>
      <c r="F55" s="31"/>
      <c r="G55" s="21"/>
      <c r="H55" s="21"/>
      <c r="I55" s="21"/>
      <c r="L55" s="26"/>
    </row>
    <row r="56" spans="2:12" ht="15" customHeight="1" x14ac:dyDescent="0.25">
      <c r="B56" s="2" t="s">
        <v>85</v>
      </c>
      <c r="D56" s="1" t="s">
        <v>38</v>
      </c>
      <c r="E56" s="35" t="s">
        <v>105</v>
      </c>
      <c r="F56" s="10">
        <v>407.9</v>
      </c>
      <c r="G56" s="21">
        <v>409.4</v>
      </c>
      <c r="H56" s="21">
        <v>403.4</v>
      </c>
      <c r="I56" s="21"/>
      <c r="K56" s="11">
        <f t="shared" si="2"/>
        <v>817.29999999999984</v>
      </c>
      <c r="L56" s="26">
        <f t="shared" si="3"/>
        <v>403.4</v>
      </c>
    </row>
    <row r="57" spans="2:12" ht="15" customHeight="1" x14ac:dyDescent="0.25">
      <c r="B57" s="2" t="s">
        <v>122</v>
      </c>
      <c r="D57" s="1" t="s">
        <v>38</v>
      </c>
      <c r="E57" s="35" t="s">
        <v>105</v>
      </c>
      <c r="F57" s="10">
        <v>612.20000000000005</v>
      </c>
      <c r="G57" s="21">
        <v>614.4</v>
      </c>
      <c r="H57" s="21"/>
      <c r="I57" s="21"/>
      <c r="K57" s="11">
        <f t="shared" si="2"/>
        <v>614.39999999999986</v>
      </c>
      <c r="L57" s="26">
        <f t="shared" si="3"/>
        <v>612.20000000000005</v>
      </c>
    </row>
    <row r="58" spans="2:12" ht="15" customHeight="1" x14ac:dyDescent="0.25">
      <c r="B58" s="2" t="s">
        <v>85</v>
      </c>
      <c r="D58" s="22" t="s">
        <v>7</v>
      </c>
      <c r="E58" s="35" t="s">
        <v>105</v>
      </c>
      <c r="F58" s="10">
        <v>390.5</v>
      </c>
      <c r="G58" s="21">
        <v>382.1</v>
      </c>
      <c r="H58" s="21"/>
      <c r="I58" s="21"/>
      <c r="K58" s="11">
        <f t="shared" si="2"/>
        <v>390.5</v>
      </c>
      <c r="L58" s="26">
        <f t="shared" si="3"/>
        <v>382.1</v>
      </c>
    </row>
    <row r="59" spans="2:12" ht="16.5" customHeight="1" x14ac:dyDescent="0.25">
      <c r="B59" s="2" t="s">
        <v>85</v>
      </c>
      <c r="D59" s="1" t="s">
        <v>65</v>
      </c>
      <c r="E59" s="35" t="s">
        <v>105</v>
      </c>
      <c r="F59" s="10"/>
      <c r="G59" s="21"/>
      <c r="H59" s="21"/>
      <c r="I59" s="21"/>
      <c r="K59" s="11">
        <f t="shared" si="2"/>
        <v>0</v>
      </c>
      <c r="L59" s="26">
        <f t="shared" si="3"/>
        <v>0</v>
      </c>
    </row>
    <row r="60" spans="2:12" ht="15" customHeight="1" x14ac:dyDescent="0.25">
      <c r="B60" s="2" t="s">
        <v>20</v>
      </c>
      <c r="D60" s="1" t="s">
        <v>53</v>
      </c>
      <c r="E60" s="35" t="s">
        <v>105</v>
      </c>
      <c r="F60" s="10">
        <v>386.8</v>
      </c>
      <c r="G60" s="21">
        <v>389.7</v>
      </c>
      <c r="H60" s="21">
        <v>389.2</v>
      </c>
      <c r="I60" s="21"/>
      <c r="K60" s="11">
        <f t="shared" si="2"/>
        <v>778.90000000000009</v>
      </c>
      <c r="L60" s="26">
        <f t="shared" si="3"/>
        <v>386.8</v>
      </c>
    </row>
    <row r="61" spans="2:12" ht="15" customHeight="1" x14ac:dyDescent="0.25">
      <c r="B61" s="2" t="s">
        <v>161</v>
      </c>
      <c r="D61" s="1" t="s">
        <v>53</v>
      </c>
      <c r="E61" s="35" t="s">
        <v>105</v>
      </c>
      <c r="F61" s="6">
        <v>574.9</v>
      </c>
      <c r="G61" s="21">
        <v>583.6</v>
      </c>
      <c r="H61" s="21">
        <v>583.5</v>
      </c>
      <c r="I61" s="21"/>
      <c r="K61" s="11">
        <f t="shared" si="2"/>
        <v>1167.0999999999999</v>
      </c>
      <c r="L61" s="26">
        <f t="shared" si="3"/>
        <v>574.9</v>
      </c>
    </row>
    <row r="62" spans="2:12" ht="14.25" customHeight="1" x14ac:dyDescent="0.25">
      <c r="B62" s="2" t="s">
        <v>90</v>
      </c>
      <c r="D62" s="1" t="s">
        <v>52</v>
      </c>
      <c r="E62" s="35" t="s">
        <v>105</v>
      </c>
      <c r="F62" s="10">
        <v>413.8</v>
      </c>
      <c r="G62" s="21">
        <v>415.2</v>
      </c>
      <c r="H62" s="21">
        <v>412.3</v>
      </c>
      <c r="I62" s="21"/>
      <c r="K62" s="11">
        <f t="shared" si="2"/>
        <v>829</v>
      </c>
      <c r="L62" s="26">
        <f t="shared" si="3"/>
        <v>412.3</v>
      </c>
    </row>
    <row r="63" spans="2:12" ht="15" customHeight="1" x14ac:dyDescent="0.25">
      <c r="B63" s="2" t="s">
        <v>90</v>
      </c>
      <c r="D63" s="1" t="s">
        <v>24</v>
      </c>
      <c r="E63" s="35" t="s">
        <v>105</v>
      </c>
      <c r="F63" s="6">
        <v>409.5</v>
      </c>
      <c r="G63" s="21">
        <v>406.8</v>
      </c>
      <c r="H63" s="21">
        <v>408.5</v>
      </c>
      <c r="I63" s="21"/>
      <c r="K63" s="11">
        <f t="shared" si="2"/>
        <v>818</v>
      </c>
      <c r="L63" s="26">
        <f t="shared" si="3"/>
        <v>406.8</v>
      </c>
    </row>
    <row r="64" spans="2:12" ht="14.25" customHeight="1" x14ac:dyDescent="0.25">
      <c r="B64" s="2" t="s">
        <v>90</v>
      </c>
      <c r="D64" s="22" t="s">
        <v>95</v>
      </c>
      <c r="E64" s="35" t="s">
        <v>105</v>
      </c>
      <c r="F64" s="10">
        <v>414.5</v>
      </c>
      <c r="G64" s="21">
        <v>412.3</v>
      </c>
      <c r="H64" s="21">
        <v>410.2</v>
      </c>
      <c r="I64" s="21"/>
      <c r="K64" s="11">
        <f t="shared" si="2"/>
        <v>826.8</v>
      </c>
      <c r="L64" s="26">
        <f t="shared" si="3"/>
        <v>410.2</v>
      </c>
    </row>
    <row r="65" spans="2:15" ht="15.75" customHeight="1" x14ac:dyDescent="0.25">
      <c r="B65" s="2" t="s">
        <v>102</v>
      </c>
      <c r="D65" s="1" t="s">
        <v>103</v>
      </c>
      <c r="E65" s="35" t="s">
        <v>105</v>
      </c>
      <c r="F65" s="6">
        <v>408.7</v>
      </c>
      <c r="G65" s="21">
        <v>410.1</v>
      </c>
      <c r="H65" s="21">
        <v>408.6</v>
      </c>
      <c r="I65" s="21"/>
      <c r="K65" s="11">
        <f t="shared" si="2"/>
        <v>818.80000000000007</v>
      </c>
      <c r="L65" s="26">
        <f t="shared" si="3"/>
        <v>408.6</v>
      </c>
    </row>
    <row r="66" spans="2:15" ht="15.75" customHeight="1" x14ac:dyDescent="0.25">
      <c r="B66" s="2" t="s">
        <v>102</v>
      </c>
      <c r="D66" s="1" t="s">
        <v>104</v>
      </c>
      <c r="E66" s="35" t="s">
        <v>105</v>
      </c>
      <c r="F66" s="10">
        <v>411.6</v>
      </c>
      <c r="G66" s="21">
        <v>405.2</v>
      </c>
      <c r="H66" s="21">
        <v>415.3</v>
      </c>
      <c r="I66" s="21"/>
      <c r="K66" s="11">
        <f t="shared" si="2"/>
        <v>826.89999999999986</v>
      </c>
      <c r="L66" s="26">
        <f t="shared" si="3"/>
        <v>405.2</v>
      </c>
    </row>
    <row r="67" spans="2:15" ht="15" customHeight="1" x14ac:dyDescent="0.25">
      <c r="B67" s="2" t="s">
        <v>71</v>
      </c>
      <c r="D67" s="1" t="s">
        <v>44</v>
      </c>
      <c r="E67" s="35" t="s">
        <v>105</v>
      </c>
      <c r="F67" s="10">
        <v>364.3</v>
      </c>
      <c r="G67" s="21">
        <v>363.8</v>
      </c>
      <c r="H67" s="21">
        <v>363.8</v>
      </c>
      <c r="I67" s="21"/>
      <c r="K67" s="11">
        <f t="shared" si="2"/>
        <v>728.10000000000014</v>
      </c>
      <c r="L67" s="26">
        <f t="shared" si="3"/>
        <v>363.8</v>
      </c>
    </row>
    <row r="68" spans="2:15" ht="15" customHeight="1" x14ac:dyDescent="0.25">
      <c r="B68" s="2" t="s">
        <v>162</v>
      </c>
      <c r="D68" s="1" t="s">
        <v>44</v>
      </c>
      <c r="E68" s="35" t="s">
        <v>105</v>
      </c>
      <c r="F68" s="6">
        <v>535.79999999999995</v>
      </c>
      <c r="G68" s="21"/>
      <c r="H68" s="21"/>
      <c r="I68" s="21"/>
      <c r="K68" s="11">
        <f t="shared" si="2"/>
        <v>0</v>
      </c>
      <c r="L68" s="26">
        <f t="shared" si="3"/>
        <v>535.79999999999995</v>
      </c>
    </row>
    <row r="69" spans="2:15" ht="17.25" customHeight="1" x14ac:dyDescent="0.25">
      <c r="B69" s="2">
        <v>17</v>
      </c>
      <c r="D69" s="1" t="s">
        <v>43</v>
      </c>
      <c r="E69" s="35" t="s">
        <v>105</v>
      </c>
      <c r="F69" s="6">
        <v>403</v>
      </c>
      <c r="G69" s="21">
        <v>404.2</v>
      </c>
      <c r="H69" s="21">
        <v>407.7</v>
      </c>
      <c r="I69" s="21"/>
      <c r="K69" s="11">
        <f t="shared" si="2"/>
        <v>811.90000000000009</v>
      </c>
      <c r="L69" s="26">
        <f t="shared" si="3"/>
        <v>403</v>
      </c>
    </row>
    <row r="70" spans="2:15" ht="17.25" customHeight="1" x14ac:dyDescent="0.25">
      <c r="B70" s="2" t="s">
        <v>163</v>
      </c>
      <c r="D70" s="1" t="s">
        <v>43</v>
      </c>
      <c r="E70" s="35" t="s">
        <v>105</v>
      </c>
      <c r="F70" s="6">
        <v>605.5</v>
      </c>
      <c r="G70" s="21">
        <v>604.29999999999995</v>
      </c>
      <c r="H70" s="21">
        <v>611.29999999999995</v>
      </c>
      <c r="I70" s="21"/>
      <c r="K70" s="11">
        <f t="shared" si="2"/>
        <v>1216.8</v>
      </c>
      <c r="L70" s="26">
        <f t="shared" si="3"/>
        <v>604.29999999999995</v>
      </c>
    </row>
    <row r="71" spans="2:15" ht="14.25" customHeight="1" x14ac:dyDescent="0.25">
      <c r="B71" s="2" t="s">
        <v>88</v>
      </c>
      <c r="D71" s="1" t="s">
        <v>56</v>
      </c>
      <c r="E71" s="35" t="s">
        <v>105</v>
      </c>
      <c r="F71" s="6">
        <v>415</v>
      </c>
      <c r="G71" s="21"/>
      <c r="H71" s="21"/>
      <c r="I71" s="21"/>
      <c r="K71" s="11">
        <f t="shared" si="2"/>
        <v>0</v>
      </c>
      <c r="L71" s="26">
        <f t="shared" si="3"/>
        <v>415</v>
      </c>
    </row>
    <row r="72" spans="2:15" ht="14.25" customHeight="1" x14ac:dyDescent="0.25">
      <c r="B72" s="2" t="s">
        <v>88</v>
      </c>
      <c r="D72" s="1" t="s">
        <v>64</v>
      </c>
      <c r="E72" s="35" t="s">
        <v>105</v>
      </c>
      <c r="F72" s="10">
        <v>415.9</v>
      </c>
      <c r="G72" s="21">
        <v>419.7</v>
      </c>
      <c r="H72" s="21"/>
      <c r="I72" s="21"/>
      <c r="K72" s="11">
        <f t="shared" si="2"/>
        <v>419.69999999999993</v>
      </c>
      <c r="L72" s="26">
        <f t="shared" si="3"/>
        <v>415.9</v>
      </c>
    </row>
    <row r="73" spans="2:15" x14ac:dyDescent="0.25">
      <c r="B73" s="7" t="s">
        <v>111</v>
      </c>
      <c r="D73" s="22" t="s">
        <v>134</v>
      </c>
      <c r="E73" s="35" t="s">
        <v>105</v>
      </c>
      <c r="F73" s="10">
        <v>193.5</v>
      </c>
      <c r="G73" s="21">
        <v>195.4</v>
      </c>
      <c r="H73" s="21">
        <v>196.6</v>
      </c>
      <c r="I73" s="21"/>
      <c r="K73" s="11">
        <f t="shared" si="2"/>
        <v>392</v>
      </c>
      <c r="L73" s="26">
        <f t="shared" si="3"/>
        <v>193.5</v>
      </c>
      <c r="O73" s="6"/>
    </row>
    <row r="74" spans="2:15" x14ac:dyDescent="0.25">
      <c r="B74" s="7"/>
      <c r="C74" s="7"/>
      <c r="E74" s="35"/>
      <c r="F74" s="31"/>
      <c r="G74" s="21"/>
      <c r="H74" s="21"/>
      <c r="I74" s="21"/>
      <c r="L74" s="26"/>
    </row>
    <row r="75" spans="2:15" x14ac:dyDescent="0.25">
      <c r="B75" s="7"/>
      <c r="C75" s="7"/>
      <c r="E75" s="35"/>
      <c r="F75" s="31"/>
      <c r="G75" s="21"/>
      <c r="H75" s="21"/>
      <c r="I75" s="21"/>
      <c r="L75" s="26"/>
    </row>
    <row r="76" spans="2:15" x14ac:dyDescent="0.25">
      <c r="B76" s="2" t="s">
        <v>111</v>
      </c>
      <c r="C76" s="7"/>
      <c r="D76" s="1" t="s">
        <v>157</v>
      </c>
      <c r="E76" s="35" t="s">
        <v>39</v>
      </c>
      <c r="F76" s="31">
        <v>198</v>
      </c>
      <c r="G76" s="21">
        <v>198</v>
      </c>
      <c r="H76" s="21">
        <v>202.6</v>
      </c>
      <c r="I76" s="21"/>
      <c r="K76" s="11">
        <f t="shared" ref="K76:K96" si="4">SUM(F76:J76)-MIN(F76:J76)</f>
        <v>400.6</v>
      </c>
      <c r="L76" s="26">
        <f t="shared" ref="L76:L96" si="5">MIN(F76:J76)</f>
        <v>198</v>
      </c>
    </row>
    <row r="77" spans="2:15" x14ac:dyDescent="0.25">
      <c r="B77" s="2" t="s">
        <v>102</v>
      </c>
      <c r="C77" s="7"/>
      <c r="D77" s="1" t="s">
        <v>75</v>
      </c>
      <c r="E77" s="35" t="s">
        <v>39</v>
      </c>
      <c r="F77" s="31">
        <v>421.1</v>
      </c>
      <c r="G77" s="21">
        <v>398</v>
      </c>
      <c r="H77" s="21">
        <v>396</v>
      </c>
      <c r="I77" s="21"/>
      <c r="K77" s="11">
        <f t="shared" si="4"/>
        <v>819.09999999999991</v>
      </c>
      <c r="L77" s="26">
        <f t="shared" si="5"/>
        <v>396</v>
      </c>
    </row>
    <row r="78" spans="2:15" x14ac:dyDescent="0.25">
      <c r="B78" s="2" t="s">
        <v>90</v>
      </c>
      <c r="C78" s="7"/>
      <c r="D78" s="1" t="s">
        <v>158</v>
      </c>
      <c r="E78" s="35" t="s">
        <v>39</v>
      </c>
      <c r="F78" s="31">
        <v>397</v>
      </c>
      <c r="G78" s="21">
        <v>395</v>
      </c>
      <c r="H78" s="21">
        <v>412.1</v>
      </c>
      <c r="I78" s="21"/>
      <c r="K78" s="11">
        <f t="shared" si="4"/>
        <v>809.09999999999991</v>
      </c>
      <c r="L78" s="26">
        <f t="shared" si="5"/>
        <v>395</v>
      </c>
    </row>
    <row r="79" spans="2:15" x14ac:dyDescent="0.25">
      <c r="B79" s="7"/>
      <c r="C79" s="7"/>
      <c r="E79" s="35"/>
      <c r="F79" s="31"/>
      <c r="G79" s="21"/>
      <c r="H79" s="21"/>
      <c r="I79" s="21"/>
      <c r="K79" s="11">
        <f t="shared" si="4"/>
        <v>0</v>
      </c>
      <c r="L79" s="26">
        <f t="shared" si="5"/>
        <v>0</v>
      </c>
    </row>
    <row r="80" spans="2:15" x14ac:dyDescent="0.25">
      <c r="E80" s="34"/>
      <c r="F80" s="31"/>
      <c r="G80" s="21"/>
      <c r="H80" s="21"/>
      <c r="I80" s="21"/>
      <c r="L80" s="26"/>
    </row>
    <row r="81" spans="2:12" x14ac:dyDescent="0.25">
      <c r="B81" s="2" t="s">
        <v>111</v>
      </c>
      <c r="D81" s="1" t="s">
        <v>76</v>
      </c>
      <c r="E81" s="35" t="s">
        <v>2</v>
      </c>
      <c r="F81" s="10">
        <v>202.2</v>
      </c>
      <c r="G81" s="21">
        <v>203.1</v>
      </c>
      <c r="H81" s="21">
        <v>203.1</v>
      </c>
      <c r="I81" s="21"/>
      <c r="K81" s="11">
        <f t="shared" si="4"/>
        <v>406.2</v>
      </c>
      <c r="L81" s="26">
        <f t="shared" si="5"/>
        <v>202.2</v>
      </c>
    </row>
    <row r="82" spans="2:12" x14ac:dyDescent="0.25">
      <c r="B82" s="2" t="s">
        <v>111</v>
      </c>
      <c r="D82" s="1" t="s">
        <v>107</v>
      </c>
      <c r="E82" s="35" t="s">
        <v>2</v>
      </c>
      <c r="F82" s="10">
        <v>197.7</v>
      </c>
      <c r="G82" s="21">
        <v>197.7</v>
      </c>
      <c r="H82" s="21">
        <v>190.7</v>
      </c>
      <c r="I82" s="21"/>
      <c r="K82" s="11">
        <f t="shared" si="4"/>
        <v>395.39999999999992</v>
      </c>
      <c r="L82" s="26">
        <f t="shared" si="5"/>
        <v>190.7</v>
      </c>
    </row>
    <row r="83" spans="2:12" x14ac:dyDescent="0.25">
      <c r="B83" s="2" t="s">
        <v>111</v>
      </c>
      <c r="D83" s="1" t="s">
        <v>108</v>
      </c>
      <c r="E83" s="35" t="s">
        <v>2</v>
      </c>
      <c r="F83" s="10">
        <v>192.1</v>
      </c>
      <c r="G83" s="21">
        <v>192.1</v>
      </c>
      <c r="H83" s="21">
        <v>184.4</v>
      </c>
      <c r="I83" s="21"/>
      <c r="K83" s="11">
        <f t="shared" si="4"/>
        <v>384.20000000000005</v>
      </c>
      <c r="L83" s="26">
        <f t="shared" si="5"/>
        <v>184.4</v>
      </c>
    </row>
    <row r="84" spans="2:12" x14ac:dyDescent="0.25">
      <c r="B84" s="2" t="s">
        <v>87</v>
      </c>
      <c r="D84" s="1" t="s">
        <v>66</v>
      </c>
      <c r="E84" s="35" t="s">
        <v>2</v>
      </c>
      <c r="F84" s="6">
        <v>420.4</v>
      </c>
      <c r="G84" s="21">
        <v>419.2</v>
      </c>
      <c r="H84" s="21">
        <v>417.1</v>
      </c>
      <c r="I84" s="21"/>
      <c r="K84" s="11">
        <f t="shared" si="4"/>
        <v>839.5999999999998</v>
      </c>
      <c r="L84" s="26">
        <f t="shared" si="5"/>
        <v>417.1</v>
      </c>
    </row>
    <row r="85" spans="2:12" x14ac:dyDescent="0.25">
      <c r="B85" s="2" t="s">
        <v>87</v>
      </c>
      <c r="D85" s="1" t="s">
        <v>59</v>
      </c>
      <c r="E85" s="35" t="s">
        <v>2</v>
      </c>
      <c r="F85" s="6">
        <v>411</v>
      </c>
      <c r="G85" s="21">
        <v>417.2</v>
      </c>
      <c r="H85" s="21">
        <v>419.4</v>
      </c>
      <c r="I85" s="21"/>
      <c r="K85" s="11">
        <f t="shared" si="4"/>
        <v>836.59999999999991</v>
      </c>
      <c r="L85" s="26">
        <f t="shared" si="5"/>
        <v>411</v>
      </c>
    </row>
    <row r="86" spans="2:12" x14ac:dyDescent="0.25">
      <c r="B86" s="2" t="s">
        <v>87</v>
      </c>
      <c r="D86" s="1" t="s">
        <v>86</v>
      </c>
      <c r="E86" s="35" t="s">
        <v>2</v>
      </c>
      <c r="F86" s="6">
        <v>396.8</v>
      </c>
      <c r="G86" s="21">
        <v>392.7</v>
      </c>
      <c r="H86" s="21">
        <v>400.2</v>
      </c>
      <c r="I86" s="21"/>
      <c r="K86" s="11">
        <f t="shared" si="4"/>
        <v>797</v>
      </c>
      <c r="L86" s="26">
        <f t="shared" si="5"/>
        <v>392.7</v>
      </c>
    </row>
    <row r="87" spans="2:12" x14ac:dyDescent="0.25">
      <c r="B87" s="2" t="s">
        <v>88</v>
      </c>
      <c r="D87" s="1" t="s">
        <v>109</v>
      </c>
      <c r="E87" s="35" t="s">
        <v>2</v>
      </c>
      <c r="F87" s="6">
        <v>412.1</v>
      </c>
      <c r="G87" s="21">
        <v>415.6</v>
      </c>
      <c r="H87" s="21">
        <v>416.4</v>
      </c>
      <c r="I87" s="21"/>
      <c r="K87" s="11">
        <f t="shared" si="4"/>
        <v>831.99999999999989</v>
      </c>
      <c r="L87" s="26">
        <f t="shared" si="5"/>
        <v>412.1</v>
      </c>
    </row>
    <row r="88" spans="2:12" x14ac:dyDescent="0.25">
      <c r="B88" s="2" t="s">
        <v>88</v>
      </c>
      <c r="D88" s="1" t="s">
        <v>47</v>
      </c>
      <c r="E88" s="35" t="s">
        <v>2</v>
      </c>
      <c r="F88" s="6">
        <v>419.5</v>
      </c>
      <c r="G88" s="21">
        <v>423.3</v>
      </c>
      <c r="H88" s="21">
        <v>420.8</v>
      </c>
      <c r="I88" s="21"/>
      <c r="K88" s="11">
        <f t="shared" si="4"/>
        <v>844.09999999999991</v>
      </c>
      <c r="L88" s="26">
        <f t="shared" si="5"/>
        <v>419.5</v>
      </c>
    </row>
    <row r="89" spans="2:12" x14ac:dyDescent="0.25">
      <c r="B89" s="2" t="s">
        <v>88</v>
      </c>
      <c r="D89" s="1" t="s">
        <v>77</v>
      </c>
      <c r="E89" s="35" t="s">
        <v>2</v>
      </c>
      <c r="F89" s="6">
        <v>423</v>
      </c>
      <c r="G89" s="21">
        <v>418</v>
      </c>
      <c r="H89" s="21">
        <v>419.7</v>
      </c>
      <c r="I89" s="21"/>
      <c r="K89" s="11">
        <f t="shared" si="4"/>
        <v>842.7</v>
      </c>
      <c r="L89" s="26">
        <f t="shared" si="5"/>
        <v>418</v>
      </c>
    </row>
    <row r="90" spans="2:12" x14ac:dyDescent="0.25">
      <c r="B90" s="2" t="s">
        <v>93</v>
      </c>
      <c r="D90" s="1" t="s">
        <v>48</v>
      </c>
      <c r="E90" s="35" t="s">
        <v>2</v>
      </c>
      <c r="F90" s="6">
        <v>419</v>
      </c>
      <c r="G90" s="21">
        <v>420</v>
      </c>
      <c r="H90" s="21">
        <v>415.2</v>
      </c>
      <c r="I90" s="21"/>
      <c r="K90" s="11">
        <f t="shared" si="4"/>
        <v>839</v>
      </c>
      <c r="L90" s="26">
        <f t="shared" si="5"/>
        <v>415.2</v>
      </c>
    </row>
    <row r="91" spans="2:12" x14ac:dyDescent="0.25">
      <c r="B91" s="2" t="s">
        <v>55</v>
      </c>
      <c r="D91" s="1" t="s">
        <v>77</v>
      </c>
      <c r="E91" s="35" t="s">
        <v>2</v>
      </c>
      <c r="F91" s="6">
        <v>380.6</v>
      </c>
      <c r="G91" s="21">
        <v>372.5</v>
      </c>
      <c r="H91" s="21">
        <v>393.4</v>
      </c>
      <c r="I91" s="21"/>
      <c r="K91" s="11">
        <f t="shared" si="4"/>
        <v>774</v>
      </c>
      <c r="L91" s="26">
        <f t="shared" si="5"/>
        <v>372.5</v>
      </c>
    </row>
    <row r="92" spans="2:12" x14ac:dyDescent="0.25">
      <c r="B92" s="2" t="s">
        <v>89</v>
      </c>
      <c r="D92" s="1" t="s">
        <v>48</v>
      </c>
      <c r="E92" s="35" t="s">
        <v>2</v>
      </c>
      <c r="F92" s="6">
        <v>392.8</v>
      </c>
      <c r="G92" s="21">
        <v>389.2</v>
      </c>
      <c r="H92" s="21">
        <v>386.5</v>
      </c>
      <c r="I92" s="21"/>
      <c r="K92" s="11">
        <f t="shared" si="4"/>
        <v>782</v>
      </c>
      <c r="L92" s="26">
        <f t="shared" si="5"/>
        <v>386.5</v>
      </c>
    </row>
    <row r="93" spans="2:12" x14ac:dyDescent="0.25">
      <c r="B93" s="2" t="s">
        <v>90</v>
      </c>
      <c r="D93" s="1" t="s">
        <v>22</v>
      </c>
      <c r="E93" s="35" t="s">
        <v>2</v>
      </c>
      <c r="F93" s="6">
        <v>413.1</v>
      </c>
      <c r="G93" s="21">
        <v>412.9</v>
      </c>
      <c r="H93" s="21">
        <v>410.9</v>
      </c>
      <c r="I93" s="21"/>
      <c r="K93" s="11">
        <f t="shared" si="4"/>
        <v>826.00000000000011</v>
      </c>
      <c r="L93" s="26">
        <f t="shared" si="5"/>
        <v>410.9</v>
      </c>
    </row>
    <row r="94" spans="2:12" x14ac:dyDescent="0.25">
      <c r="B94" s="2" t="s">
        <v>20</v>
      </c>
      <c r="D94" s="1" t="s">
        <v>49</v>
      </c>
      <c r="E94" s="35" t="s">
        <v>2</v>
      </c>
      <c r="F94" s="6">
        <v>399.4</v>
      </c>
      <c r="G94" s="21">
        <v>394.7</v>
      </c>
      <c r="H94" s="21">
        <v>399.7</v>
      </c>
      <c r="I94" s="21"/>
      <c r="K94" s="11">
        <f t="shared" si="4"/>
        <v>799.09999999999991</v>
      </c>
      <c r="L94" s="26">
        <f t="shared" si="5"/>
        <v>394.7</v>
      </c>
    </row>
    <row r="95" spans="2:12" x14ac:dyDescent="0.25">
      <c r="B95" s="2" t="s">
        <v>96</v>
      </c>
      <c r="D95" s="1" t="s">
        <v>22</v>
      </c>
      <c r="E95" s="35" t="s">
        <v>2</v>
      </c>
      <c r="F95" s="6">
        <v>335</v>
      </c>
      <c r="G95" s="21">
        <v>347.4</v>
      </c>
      <c r="H95" s="21">
        <v>332.8</v>
      </c>
      <c r="I95" s="21"/>
      <c r="K95" s="11">
        <f t="shared" si="4"/>
        <v>682.40000000000009</v>
      </c>
      <c r="L95" s="26">
        <f t="shared" si="5"/>
        <v>332.8</v>
      </c>
    </row>
    <row r="96" spans="2:12" x14ac:dyDescent="0.25">
      <c r="B96" s="2" t="s">
        <v>96</v>
      </c>
      <c r="D96" s="1" t="s">
        <v>42</v>
      </c>
      <c r="E96" s="35" t="s">
        <v>2</v>
      </c>
      <c r="F96" s="6">
        <v>367.3</v>
      </c>
      <c r="G96" s="21">
        <v>367.1</v>
      </c>
      <c r="H96" s="21">
        <v>355.2</v>
      </c>
      <c r="I96" s="21"/>
      <c r="K96" s="11">
        <f t="shared" si="4"/>
        <v>734.40000000000009</v>
      </c>
      <c r="L96" s="26">
        <f t="shared" si="5"/>
        <v>355.2</v>
      </c>
    </row>
    <row r="97" spans="2:12" x14ac:dyDescent="0.25">
      <c r="D97" s="1"/>
      <c r="E97" s="35"/>
      <c r="F97" s="31"/>
      <c r="G97" s="21"/>
      <c r="H97" s="21"/>
      <c r="I97" s="21"/>
      <c r="L97" s="26"/>
    </row>
    <row r="98" spans="2:12" x14ac:dyDescent="0.25">
      <c r="B98" s="41"/>
      <c r="C98" s="41"/>
      <c r="D98" s="41"/>
      <c r="F98" s="21"/>
      <c r="G98" s="21"/>
      <c r="H98" s="21"/>
      <c r="I98" s="21"/>
      <c r="L98" s="26"/>
    </row>
    <row r="99" spans="2:12" x14ac:dyDescent="0.25">
      <c r="B99" s="7"/>
      <c r="C99" s="7"/>
      <c r="F99" s="21"/>
      <c r="G99" s="21"/>
      <c r="H99" s="21"/>
      <c r="I99" s="21"/>
      <c r="L99" s="26"/>
    </row>
    <row r="100" spans="2:12" x14ac:dyDescent="0.25">
      <c r="B100" s="7"/>
      <c r="C100" s="7"/>
      <c r="F100" s="21"/>
      <c r="G100" s="21"/>
      <c r="H100" s="21"/>
      <c r="I100" s="21"/>
      <c r="L100" s="26"/>
    </row>
    <row r="101" spans="2:12" x14ac:dyDescent="0.25">
      <c r="B101" s="7"/>
      <c r="C101" s="7"/>
      <c r="D101" s="7"/>
      <c r="F101" s="21"/>
      <c r="G101" s="21"/>
      <c r="H101" s="21"/>
      <c r="I101" s="21"/>
      <c r="L101" s="26"/>
    </row>
    <row r="102" spans="2:12" x14ac:dyDescent="0.25">
      <c r="B102" s="9"/>
      <c r="C102" s="9"/>
      <c r="D102" s="9"/>
      <c r="E102" s="10"/>
      <c r="F102" s="21"/>
      <c r="G102" s="21"/>
      <c r="H102" s="21"/>
      <c r="I102" s="21"/>
      <c r="L102" s="26"/>
    </row>
    <row r="103" spans="2:12" x14ac:dyDescent="0.25">
      <c r="B103" s="9"/>
      <c r="C103" s="9"/>
      <c r="D103" s="9"/>
      <c r="E103" s="10"/>
      <c r="F103" s="21"/>
      <c r="G103" s="21"/>
      <c r="H103" s="21"/>
      <c r="I103" s="21"/>
      <c r="L103" s="26"/>
    </row>
    <row r="104" spans="2:12" x14ac:dyDescent="0.25">
      <c r="B104" s="9"/>
      <c r="C104" s="9"/>
      <c r="E104" s="10"/>
      <c r="F104" s="21"/>
      <c r="G104" s="21"/>
      <c r="H104" s="21"/>
      <c r="I104" s="21"/>
      <c r="J104"/>
      <c r="L104" s="26"/>
    </row>
    <row r="105" spans="2:12" x14ac:dyDescent="0.25">
      <c r="B105" s="9"/>
      <c r="C105" s="9"/>
      <c r="D105" s="9"/>
      <c r="E105" s="10"/>
      <c r="F105" s="21"/>
      <c r="G105" s="21"/>
      <c r="H105" s="21"/>
      <c r="I105" s="21"/>
      <c r="L105" s="26"/>
    </row>
    <row r="106" spans="2:12" x14ac:dyDescent="0.25">
      <c r="B106" s="9"/>
      <c r="C106" s="9"/>
      <c r="E106" s="10"/>
      <c r="G106" s="10"/>
      <c r="H106" s="10"/>
    </row>
    <row r="107" spans="2:12" x14ac:dyDescent="0.25">
      <c r="B107" s="9"/>
      <c r="C107" s="9"/>
      <c r="E107" s="10"/>
      <c r="G107" s="10"/>
      <c r="H107" s="10"/>
    </row>
    <row r="108" spans="2:12" x14ac:dyDescent="0.25">
      <c r="B108" s="9"/>
      <c r="C108" s="9"/>
      <c r="D108" s="9"/>
      <c r="E108" s="10"/>
      <c r="G108" s="10"/>
      <c r="H108" s="10"/>
    </row>
    <row r="109" spans="2:12" x14ac:dyDescent="0.25">
      <c r="B109" s="9"/>
      <c r="C109" s="9"/>
      <c r="D109" s="9"/>
      <c r="E109" s="10"/>
      <c r="G109" s="10"/>
      <c r="H109" s="10"/>
    </row>
    <row r="110" spans="2:12" x14ac:dyDescent="0.25">
      <c r="B110" s="9"/>
      <c r="C110" s="9"/>
      <c r="E110" s="6" t="s">
        <v>165</v>
      </c>
      <c r="L110" s="27"/>
    </row>
    <row r="111" spans="2:12" x14ac:dyDescent="0.25">
      <c r="E111" t="s">
        <v>36</v>
      </c>
      <c r="L111" s="27"/>
    </row>
    <row r="112" spans="2:12" x14ac:dyDescent="0.25">
      <c r="B112" s="9"/>
      <c r="C112" s="9"/>
      <c r="D112" s="9"/>
      <c r="E112"/>
    </row>
    <row r="113" spans="2:12" ht="44.25" customHeight="1" x14ac:dyDescent="0.25">
      <c r="E113" s="12" t="s">
        <v>32</v>
      </c>
      <c r="F113" s="7"/>
      <c r="G113" s="46" t="s">
        <v>19</v>
      </c>
      <c r="H113" s="46"/>
      <c r="I113" s="46"/>
      <c r="K113" s="30" t="s">
        <v>51</v>
      </c>
      <c r="L113" s="30" t="s">
        <v>50</v>
      </c>
    </row>
    <row r="114" spans="2:12" ht="17.399999999999999" customHeight="1" x14ac:dyDescent="0.25">
      <c r="E114" s="12"/>
      <c r="F114" s="28"/>
      <c r="G114" s="28"/>
      <c r="H114" s="28"/>
      <c r="I114" s="29"/>
      <c r="K114" s="28"/>
      <c r="L114" s="25" t="s">
        <v>54</v>
      </c>
    </row>
    <row r="115" spans="2:12" ht="17.399999999999999" x14ac:dyDescent="0.3">
      <c r="B115" s="9"/>
      <c r="C115" s="9"/>
      <c r="D115" s="9"/>
      <c r="E115" s="14" t="s">
        <v>111</v>
      </c>
      <c r="F115" s="4"/>
      <c r="I115" s="32"/>
      <c r="K115" s="8"/>
    </row>
    <row r="116" spans="2:12" ht="17.399999999999999" x14ac:dyDescent="0.3">
      <c r="B116" s="9"/>
      <c r="C116" s="9"/>
      <c r="D116" s="9"/>
      <c r="E116" s="14" t="s">
        <v>87</v>
      </c>
      <c r="F116" s="4"/>
      <c r="I116" s="32"/>
      <c r="K116" s="8"/>
    </row>
    <row r="117" spans="2:12" ht="17.399999999999999" x14ac:dyDescent="0.3">
      <c r="B117" s="9"/>
      <c r="C117" s="9"/>
      <c r="D117" s="9"/>
      <c r="E117" s="14" t="s">
        <v>88</v>
      </c>
      <c r="F117" s="4"/>
      <c r="K117" s="8"/>
    </row>
    <row r="118" spans="2:12" ht="17.399999999999999" x14ac:dyDescent="0.3">
      <c r="B118" s="9"/>
      <c r="C118" s="9"/>
      <c r="D118" s="9"/>
      <c r="E118" s="14" t="s">
        <v>69</v>
      </c>
      <c r="F118" s="4"/>
      <c r="K118" s="8"/>
    </row>
    <row r="119" spans="2:12" ht="17.399999999999999" x14ac:dyDescent="0.3">
      <c r="B119" s="9"/>
      <c r="C119" s="9"/>
      <c r="D119" s="9"/>
      <c r="E119" s="14" t="s">
        <v>70</v>
      </c>
      <c r="F119" s="4"/>
      <c r="K119" s="8"/>
    </row>
    <row r="120" spans="2:12" ht="17.399999999999999" x14ac:dyDescent="0.3">
      <c r="B120" s="9"/>
      <c r="C120" s="9"/>
      <c r="D120" s="9"/>
      <c r="E120" s="14" t="s">
        <v>68</v>
      </c>
      <c r="F120" s="4"/>
      <c r="I120" s="32"/>
      <c r="K120" s="8"/>
    </row>
    <row r="121" spans="2:12" ht="17.399999999999999" x14ac:dyDescent="0.3">
      <c r="B121" s="9"/>
      <c r="C121" s="9"/>
      <c r="D121" s="9"/>
      <c r="E121" s="14" t="s">
        <v>55</v>
      </c>
      <c r="F121" s="4"/>
      <c r="K121" s="8"/>
    </row>
    <row r="122" spans="2:12" ht="17.399999999999999" x14ac:dyDescent="0.3">
      <c r="B122" s="9"/>
      <c r="C122" s="9"/>
      <c r="D122" s="9"/>
      <c r="E122" s="14" t="s">
        <v>21</v>
      </c>
      <c r="F122" s="4"/>
      <c r="K122" s="8"/>
    </row>
    <row r="123" spans="2:12" ht="17.399999999999999" x14ac:dyDescent="0.3">
      <c r="E123" s="14" t="s">
        <v>20</v>
      </c>
      <c r="F123" s="4"/>
      <c r="K123" s="8"/>
    </row>
    <row r="124" spans="2:12" ht="17.399999999999999" x14ac:dyDescent="0.3">
      <c r="E124" s="14" t="s">
        <v>33</v>
      </c>
      <c r="F124" s="4"/>
      <c r="K124" s="8"/>
    </row>
    <row r="125" spans="2:12" ht="17.25" customHeight="1" x14ac:dyDescent="0.3">
      <c r="E125" s="14" t="s">
        <v>102</v>
      </c>
      <c r="K125" s="8"/>
    </row>
    <row r="126" spans="2:12" ht="17.25" customHeight="1" x14ac:dyDescent="0.3">
      <c r="E126" s="14" t="s">
        <v>100</v>
      </c>
      <c r="K126" s="8"/>
    </row>
    <row r="127" spans="2:12" ht="17.25" customHeight="1" x14ac:dyDescent="0.3">
      <c r="E127" s="14" t="s">
        <v>90</v>
      </c>
      <c r="K127" s="8"/>
    </row>
    <row r="128" spans="2:12" ht="17.25" customHeight="1" x14ac:dyDescent="0.3">
      <c r="E128" s="14" t="s">
        <v>91</v>
      </c>
      <c r="K128" s="8"/>
    </row>
    <row r="129" spans="5:12" ht="17.25" customHeight="1" x14ac:dyDescent="0.3">
      <c r="E129" s="14"/>
      <c r="K129" s="8"/>
    </row>
    <row r="130" spans="5:12" ht="17.399999999999999" x14ac:dyDescent="0.3">
      <c r="E130" s="14" t="s">
        <v>34</v>
      </c>
      <c r="F130" s="5"/>
      <c r="G130" s="5"/>
      <c r="H130" s="5"/>
      <c r="I130" s="5"/>
      <c r="J130" s="5"/>
      <c r="K130" s="5"/>
      <c r="L130" s="5"/>
    </row>
    <row r="131" spans="5:12" x14ac:dyDescent="0.25">
      <c r="K131" s="8"/>
    </row>
    <row r="132" spans="5:12" x14ac:dyDescent="0.25">
      <c r="K132" s="8"/>
    </row>
    <row r="133" spans="5:12" x14ac:dyDescent="0.25">
      <c r="K133" s="8"/>
    </row>
    <row r="179" spans="5:5" x14ac:dyDescent="0.25">
      <c r="E179" s="7"/>
    </row>
    <row r="180" spans="5:5" x14ac:dyDescent="0.25">
      <c r="E180" s="7"/>
    </row>
    <row r="181" spans="5:5" x14ac:dyDescent="0.25">
      <c r="E181" s="7"/>
    </row>
    <row r="182" spans="5:5" x14ac:dyDescent="0.25">
      <c r="E182" s="7"/>
    </row>
    <row r="183" spans="5:5" x14ac:dyDescent="0.25">
      <c r="E183" s="7"/>
    </row>
    <row r="184" spans="5:5" x14ac:dyDescent="0.25">
      <c r="E184" s="7"/>
    </row>
    <row r="185" spans="5:5" x14ac:dyDescent="0.25">
      <c r="E185" s="7"/>
    </row>
    <row r="186" spans="5:5" x14ac:dyDescent="0.25">
      <c r="E186" s="7"/>
    </row>
    <row r="188" spans="5:5" x14ac:dyDescent="0.25">
      <c r="E188" s="7"/>
    </row>
  </sheetData>
  <mergeCells count="2">
    <mergeCell ref="K2:K3"/>
    <mergeCell ref="G113:I113"/>
  </mergeCells>
  <phoneticPr fontId="0" type="noConversion"/>
  <pageMargins left="0.78740157480314965" right="0.78740157480314965" top="0.62992125984251968" bottom="0.51181102362204722" header="0.27559055118110237" footer="0.51181102362204722"/>
  <pageSetup paperSize="9" scale="75" fitToHeight="3" orientation="portrait" r:id="rId1"/>
  <headerFooter alignWithMargins="0">
    <oddHeader>&amp;LUpplands Skyttesportförbund&amp;CHemmabaneserien 2015-16&amp;R&amp;D
Sid &amp;P(&amp;N)</oddHeader>
  </headerFooter>
  <drawing r:id="rId2"/>
</worksheet>
</file>

<file path=xl/worksheets/sheet8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52"/>
  <sheetViews>
    <sheetView topLeftCell="A5" zoomScaleNormal="100" workbookViewId="0">
      <pane ySplit="1" topLeftCell="A6" activePane="bottomLeft" state="frozenSplit"/>
      <selection activeCell="O83" sqref="O83"/>
      <selection pane="bottomLeft" activeCell="U23" sqref="U23"/>
    </sheetView>
  </sheetViews>
  <sheetFormatPr defaultRowHeight="13.2" x14ac:dyDescent="0.25"/>
  <cols>
    <col min="1" max="1" width="3" bestFit="1" customWidth="1"/>
    <col min="2" max="2" width="23.44140625" customWidth="1"/>
    <col min="3" max="7" width="4.44140625" customWidth="1"/>
    <col min="8" max="8" width="2.44140625" customWidth="1"/>
    <col min="9" max="9" width="6.109375" bestFit="1" customWidth="1"/>
    <col min="10" max="10" width="4" customWidth="1"/>
    <col min="11" max="11" width="2" customWidth="1"/>
    <col min="12" max="16" width="5" customWidth="1"/>
    <col min="17" max="17" width="2.44140625" customWidth="1"/>
    <col min="18" max="18" width="6.44140625" style="3" customWidth="1"/>
    <col min="19" max="19" width="10.33203125" bestFit="1" customWidth="1"/>
  </cols>
  <sheetData>
    <row r="2" spans="1:19" s="6" customFormat="1" ht="15.6" x14ac:dyDescent="0.3">
      <c r="B2" s="18" t="s">
        <v>27</v>
      </c>
      <c r="C2" s="22"/>
      <c r="F2" s="16"/>
      <c r="O2" s="15"/>
      <c r="P2" s="7"/>
    </row>
    <row r="3" spans="1:19" s="6" customFormat="1" ht="15.6" x14ac:dyDescent="0.3">
      <c r="B3" s="18" t="s">
        <v>18</v>
      </c>
      <c r="C3" s="22"/>
      <c r="F3" s="16"/>
      <c r="O3" s="15"/>
      <c r="P3" s="7"/>
    </row>
    <row r="4" spans="1:19" s="6" customFormat="1" ht="15.6" x14ac:dyDescent="0.3">
      <c r="B4" s="18"/>
      <c r="C4" s="22"/>
      <c r="F4" s="16"/>
      <c r="O4" s="15"/>
      <c r="P4" s="7"/>
    </row>
    <row r="5" spans="1:19" x14ac:dyDescent="0.25">
      <c r="A5" s="7"/>
      <c r="C5" s="2" t="s">
        <v>8</v>
      </c>
      <c r="D5" s="2" t="s">
        <v>9</v>
      </c>
      <c r="E5" s="2" t="s">
        <v>10</v>
      </c>
      <c r="F5" s="2" t="s">
        <v>11</v>
      </c>
      <c r="G5" s="2" t="s">
        <v>12</v>
      </c>
      <c r="H5" s="2"/>
      <c r="I5" s="8" t="s">
        <v>13</v>
      </c>
      <c r="J5" s="2"/>
      <c r="K5" s="2"/>
      <c r="L5" s="2" t="s">
        <v>8</v>
      </c>
      <c r="M5" s="2" t="s">
        <v>14</v>
      </c>
      <c r="N5" s="2" t="s">
        <v>15</v>
      </c>
      <c r="O5" s="2" t="s">
        <v>16</v>
      </c>
      <c r="P5" s="2" t="s">
        <v>17</v>
      </c>
      <c r="Q5" s="2"/>
      <c r="R5" s="33" t="s">
        <v>13</v>
      </c>
      <c r="S5" s="2" t="s">
        <v>37</v>
      </c>
    </row>
    <row r="6" spans="1:19" ht="16.95" customHeight="1" x14ac:dyDescent="0.25">
      <c r="A6" s="7"/>
      <c r="B6" s="4"/>
      <c r="C6" s="7"/>
      <c r="D6" s="2"/>
      <c r="E6" s="2"/>
      <c r="F6" s="2"/>
      <c r="G6" s="2"/>
      <c r="H6" s="2"/>
      <c r="I6" s="8"/>
      <c r="J6" s="2"/>
      <c r="K6" s="2"/>
      <c r="L6" s="2"/>
      <c r="M6" s="2"/>
      <c r="N6" s="2"/>
      <c r="O6" s="2"/>
      <c r="P6" s="2"/>
      <c r="Q6" s="2"/>
    </row>
    <row r="7" spans="1:19" x14ac:dyDescent="0.25">
      <c r="A7" s="7"/>
      <c r="B7" s="4" t="s">
        <v>146</v>
      </c>
      <c r="C7" s="7"/>
      <c r="D7" s="2"/>
      <c r="E7" s="2"/>
      <c r="F7" s="2"/>
      <c r="G7" s="2"/>
      <c r="H7" s="2"/>
      <c r="I7" s="8"/>
      <c r="J7" s="2"/>
      <c r="K7" s="2"/>
      <c r="L7" s="2"/>
      <c r="M7" s="2"/>
      <c r="N7" s="2"/>
      <c r="O7" s="2"/>
      <c r="P7" s="2"/>
      <c r="Q7" s="2"/>
    </row>
    <row r="8" spans="1:19" x14ac:dyDescent="0.25">
      <c r="A8" s="7"/>
      <c r="B8" s="4"/>
      <c r="C8" s="7"/>
      <c r="D8" s="2"/>
      <c r="E8" s="2"/>
      <c r="F8" s="2"/>
      <c r="G8" s="2"/>
      <c r="H8" s="2"/>
      <c r="I8" s="8"/>
      <c r="J8" s="2"/>
      <c r="K8" s="2"/>
      <c r="L8" s="2"/>
      <c r="M8" s="2"/>
      <c r="N8" s="2"/>
      <c r="O8" s="2"/>
      <c r="P8" s="2"/>
      <c r="Q8" s="2"/>
    </row>
    <row r="9" spans="1:19" x14ac:dyDescent="0.25">
      <c r="A9" s="8">
        <v>1</v>
      </c>
      <c r="B9" s="6" t="s">
        <v>46</v>
      </c>
      <c r="H9" s="2"/>
      <c r="I9" s="8">
        <f t="shared" ref="I9:I16" si="0">SUM(C9:G9)</f>
        <v>0</v>
      </c>
      <c r="J9" s="2"/>
      <c r="K9" s="2"/>
      <c r="L9" s="2"/>
      <c r="M9" s="7"/>
      <c r="N9" s="7"/>
      <c r="O9" s="7"/>
      <c r="P9" s="7"/>
      <c r="Q9" s="2"/>
      <c r="R9" s="33">
        <f t="shared" ref="R9:R16" si="1">SUM(L9:P9)</f>
        <v>0</v>
      </c>
      <c r="S9" s="19"/>
    </row>
    <row r="10" spans="1:19" x14ac:dyDescent="0.25">
      <c r="A10" s="8">
        <v>2</v>
      </c>
      <c r="B10" s="6" t="s">
        <v>25</v>
      </c>
      <c r="H10" s="2"/>
      <c r="I10" s="8">
        <f t="shared" si="0"/>
        <v>0</v>
      </c>
      <c r="J10" s="2"/>
      <c r="K10" s="2"/>
      <c r="L10" s="2"/>
      <c r="M10" s="7"/>
      <c r="N10" s="7"/>
      <c r="O10" s="7"/>
      <c r="P10" s="7"/>
      <c r="Q10" s="2"/>
      <c r="R10" s="33">
        <f t="shared" si="1"/>
        <v>0</v>
      </c>
      <c r="S10" s="19"/>
    </row>
    <row r="11" spans="1:19" x14ac:dyDescent="0.25">
      <c r="A11" s="8">
        <v>3</v>
      </c>
      <c r="B11" s="6"/>
      <c r="H11" s="2"/>
      <c r="I11" s="8">
        <f t="shared" si="0"/>
        <v>0</v>
      </c>
      <c r="J11" s="2"/>
      <c r="K11" s="2"/>
      <c r="L11" s="2"/>
      <c r="M11" s="7"/>
      <c r="N11" s="7"/>
      <c r="O11" s="7"/>
      <c r="P11" s="7"/>
      <c r="Q11" s="2"/>
      <c r="R11" s="33">
        <f t="shared" si="1"/>
        <v>0</v>
      </c>
      <c r="S11" s="19"/>
    </row>
    <row r="12" spans="1:19" x14ac:dyDescent="0.25">
      <c r="A12" s="8">
        <v>4</v>
      </c>
      <c r="B12" s="6"/>
      <c r="H12" s="2"/>
      <c r="I12" s="8">
        <f t="shared" si="0"/>
        <v>0</v>
      </c>
      <c r="J12" s="2"/>
      <c r="K12" s="2"/>
      <c r="L12" s="2"/>
      <c r="M12" s="7"/>
      <c r="N12" s="7"/>
      <c r="O12" s="7"/>
      <c r="P12" s="7"/>
      <c r="Q12" s="2"/>
      <c r="R12" s="33">
        <f t="shared" si="1"/>
        <v>0</v>
      </c>
      <c r="S12" s="19"/>
    </row>
    <row r="13" spans="1:19" x14ac:dyDescent="0.25">
      <c r="A13" s="8">
        <v>5</v>
      </c>
      <c r="B13" s="6"/>
      <c r="H13" s="2"/>
      <c r="I13" s="8">
        <f t="shared" si="0"/>
        <v>0</v>
      </c>
      <c r="J13" s="2"/>
      <c r="K13" s="2"/>
      <c r="L13" s="2"/>
      <c r="M13" s="7"/>
      <c r="N13" s="7"/>
      <c r="O13" s="7"/>
      <c r="P13" s="7"/>
      <c r="Q13" s="2"/>
      <c r="R13" s="33">
        <f t="shared" si="1"/>
        <v>0</v>
      </c>
      <c r="S13" s="19"/>
    </row>
    <row r="14" spans="1:19" x14ac:dyDescent="0.25">
      <c r="A14" s="8">
        <v>6</v>
      </c>
      <c r="B14" s="6"/>
      <c r="H14" s="2"/>
      <c r="I14" s="8">
        <f t="shared" si="0"/>
        <v>0</v>
      </c>
      <c r="J14" s="2"/>
      <c r="L14" s="2"/>
      <c r="M14" s="7"/>
      <c r="N14" s="7"/>
      <c r="O14" s="7"/>
      <c r="P14" s="7"/>
      <c r="Q14" s="2"/>
      <c r="R14" s="33">
        <f t="shared" si="1"/>
        <v>0</v>
      </c>
      <c r="S14" s="19"/>
    </row>
    <row r="15" spans="1:19" x14ac:dyDescent="0.25">
      <c r="A15" s="8">
        <v>7</v>
      </c>
      <c r="B15" s="6"/>
      <c r="H15" s="2"/>
      <c r="I15" s="8">
        <f t="shared" si="0"/>
        <v>0</v>
      </c>
      <c r="J15" s="2"/>
      <c r="K15" s="2"/>
      <c r="L15" s="2"/>
      <c r="M15" s="7"/>
      <c r="N15" s="7"/>
      <c r="O15" s="7"/>
      <c r="P15" s="7"/>
      <c r="Q15" s="2"/>
      <c r="R15" s="33">
        <f t="shared" si="1"/>
        <v>0</v>
      </c>
      <c r="S15" s="19"/>
    </row>
    <row r="16" spans="1:19" x14ac:dyDescent="0.25">
      <c r="A16" s="8">
        <v>8</v>
      </c>
      <c r="B16" s="6"/>
      <c r="I16" s="8">
        <f t="shared" si="0"/>
        <v>0</v>
      </c>
      <c r="J16" s="2"/>
      <c r="K16" s="2"/>
      <c r="L16" s="17"/>
      <c r="M16" s="7"/>
      <c r="N16" s="7"/>
      <c r="O16" s="7"/>
      <c r="P16" s="7"/>
      <c r="Q16" s="2"/>
      <c r="R16" s="33">
        <f t="shared" si="1"/>
        <v>0</v>
      </c>
      <c r="S16" s="19"/>
    </row>
    <row r="17" spans="1:19" x14ac:dyDescent="0.25">
      <c r="A17" s="7"/>
      <c r="B17" s="10"/>
      <c r="C17" s="2"/>
      <c r="H17" s="2"/>
      <c r="I17" s="8"/>
      <c r="J17" s="2"/>
      <c r="L17" s="7"/>
      <c r="M17" s="7"/>
      <c r="N17" s="7"/>
      <c r="O17" s="7"/>
      <c r="P17" s="7"/>
      <c r="Q17" s="2"/>
      <c r="R17" s="33"/>
      <c r="S17" s="19"/>
    </row>
    <row r="18" spans="1:19" x14ac:dyDescent="0.25">
      <c r="B18" s="4" t="s">
        <v>147</v>
      </c>
      <c r="C18" s="3"/>
      <c r="H18" s="2"/>
    </row>
    <row r="19" spans="1:19" x14ac:dyDescent="0.25">
      <c r="B19" s="4"/>
      <c r="C19" s="3"/>
      <c r="H19" s="2"/>
    </row>
    <row r="20" spans="1:19" x14ac:dyDescent="0.25">
      <c r="A20" s="8">
        <v>1</v>
      </c>
      <c r="B20" s="6" t="s">
        <v>46</v>
      </c>
      <c r="C20" s="3"/>
      <c r="H20" s="2"/>
      <c r="I20" s="8">
        <f>SUM(C20:G20)</f>
        <v>0</v>
      </c>
      <c r="J20" s="2"/>
      <c r="L20" s="7"/>
      <c r="M20" s="7"/>
      <c r="N20" s="7"/>
      <c r="O20" s="7"/>
      <c r="P20" s="7"/>
      <c r="Q20" s="2"/>
      <c r="R20" s="33">
        <f t="shared" ref="R20:R26" si="2">SUM(L20:P20)</f>
        <v>0</v>
      </c>
      <c r="S20" s="19"/>
    </row>
    <row r="21" spans="1:19" x14ac:dyDescent="0.25">
      <c r="A21" s="8">
        <v>2</v>
      </c>
      <c r="B21" s="6" t="s">
        <v>82</v>
      </c>
      <c r="C21" s="3"/>
      <c r="H21" s="2"/>
      <c r="I21" s="8">
        <f>SUM(C21:G21)</f>
        <v>0</v>
      </c>
      <c r="J21" s="2"/>
      <c r="L21" s="7"/>
      <c r="M21" s="7"/>
      <c r="N21" s="7"/>
      <c r="O21" s="7"/>
      <c r="P21" s="7"/>
      <c r="Q21" s="2"/>
      <c r="R21" s="33">
        <f t="shared" si="2"/>
        <v>0</v>
      </c>
      <c r="S21" s="19"/>
    </row>
    <row r="22" spans="1:19" x14ac:dyDescent="0.25">
      <c r="A22" s="8">
        <v>3</v>
      </c>
      <c r="B22" s="6"/>
      <c r="C22" s="3"/>
      <c r="I22" s="8">
        <f t="shared" ref="I22:I26" si="3">SUM(C22:G22)</f>
        <v>0</v>
      </c>
      <c r="J22" s="2"/>
      <c r="L22" s="7"/>
      <c r="M22" s="7"/>
      <c r="N22" s="7"/>
      <c r="O22" s="7"/>
      <c r="P22" s="7"/>
      <c r="Q22" s="2"/>
      <c r="R22" s="33">
        <f t="shared" si="2"/>
        <v>0</v>
      </c>
      <c r="S22" s="19"/>
    </row>
    <row r="23" spans="1:19" x14ac:dyDescent="0.25">
      <c r="A23" s="8">
        <v>4</v>
      </c>
      <c r="B23" s="6"/>
      <c r="C23" s="3"/>
      <c r="H23" s="2"/>
      <c r="I23" s="8">
        <f t="shared" si="3"/>
        <v>0</v>
      </c>
      <c r="J23" s="2"/>
      <c r="L23" s="7"/>
      <c r="M23" s="7"/>
      <c r="N23" s="7"/>
      <c r="O23" s="7"/>
      <c r="P23" s="7"/>
      <c r="Q23" s="2"/>
      <c r="R23" s="33">
        <f t="shared" si="2"/>
        <v>0</v>
      </c>
      <c r="S23" s="19"/>
    </row>
    <row r="24" spans="1:19" x14ac:dyDescent="0.25">
      <c r="A24" s="8">
        <v>5</v>
      </c>
      <c r="B24" s="6"/>
      <c r="C24" s="3"/>
      <c r="H24" s="2"/>
      <c r="I24" s="8">
        <f t="shared" si="3"/>
        <v>0</v>
      </c>
      <c r="J24" s="2"/>
      <c r="L24" s="7"/>
      <c r="M24" s="7"/>
      <c r="N24" s="7"/>
      <c r="O24" s="7"/>
      <c r="P24" s="7"/>
      <c r="Q24" s="2"/>
      <c r="R24" s="33">
        <f t="shared" si="2"/>
        <v>0</v>
      </c>
      <c r="S24" s="19"/>
    </row>
    <row r="25" spans="1:19" x14ac:dyDescent="0.25">
      <c r="A25" s="8">
        <v>6</v>
      </c>
      <c r="B25" s="6"/>
      <c r="C25" s="3"/>
      <c r="I25" s="8">
        <f t="shared" si="3"/>
        <v>0</v>
      </c>
      <c r="L25" s="7"/>
      <c r="M25" s="7"/>
      <c r="N25" s="7"/>
      <c r="O25" s="7"/>
      <c r="P25" s="7"/>
      <c r="R25" s="33">
        <f t="shared" si="2"/>
        <v>0</v>
      </c>
      <c r="S25" s="19"/>
    </row>
    <row r="26" spans="1:19" x14ac:dyDescent="0.25">
      <c r="A26" s="8">
        <v>7</v>
      </c>
      <c r="B26" s="6"/>
      <c r="C26" s="3"/>
      <c r="H26" s="2"/>
      <c r="I26" s="8">
        <f t="shared" si="3"/>
        <v>0</v>
      </c>
      <c r="J26" s="2"/>
      <c r="L26" s="7"/>
      <c r="M26" s="7"/>
      <c r="N26" s="7"/>
      <c r="O26" s="7"/>
      <c r="P26" s="7"/>
      <c r="Q26" s="2"/>
      <c r="R26" s="33">
        <f t="shared" si="2"/>
        <v>0</v>
      </c>
      <c r="S26" s="19"/>
    </row>
    <row r="27" spans="1:19" x14ac:dyDescent="0.25">
      <c r="A27" s="8"/>
      <c r="B27" s="6"/>
      <c r="C27" s="3"/>
      <c r="H27" s="2"/>
      <c r="I27" s="8"/>
      <c r="J27" s="2"/>
      <c r="L27" s="7"/>
      <c r="M27" s="7"/>
      <c r="N27" s="7"/>
      <c r="O27" s="7"/>
      <c r="P27" s="7"/>
      <c r="Q27" s="2"/>
      <c r="R27" s="33"/>
      <c r="S27" s="19"/>
    </row>
    <row r="28" spans="1:19" x14ac:dyDescent="0.25">
      <c r="A28" s="8"/>
      <c r="B28" s="4"/>
      <c r="I28" s="8"/>
      <c r="L28" s="6"/>
      <c r="M28" s="6"/>
      <c r="N28" s="6"/>
      <c r="O28" s="6"/>
      <c r="P28" s="6"/>
      <c r="R28" s="33"/>
      <c r="S28" s="19"/>
    </row>
    <row r="29" spans="1:19" x14ac:dyDescent="0.25">
      <c r="A29" s="6"/>
      <c r="B29" s="6"/>
    </row>
    <row r="30" spans="1:19" x14ac:dyDescent="0.25">
      <c r="B30" s="4" t="s">
        <v>156</v>
      </c>
      <c r="I30" s="8"/>
      <c r="L30" s="6"/>
      <c r="M30" s="6"/>
      <c r="N30" s="6"/>
      <c r="O30" s="7"/>
      <c r="P30" s="7"/>
      <c r="R30" s="33"/>
      <c r="S30" s="19"/>
    </row>
    <row r="31" spans="1:19" x14ac:dyDescent="0.25">
      <c r="B31" s="4"/>
      <c r="I31" s="8"/>
      <c r="L31" s="6"/>
      <c r="M31" s="6"/>
      <c r="N31" s="6"/>
      <c r="O31" s="7"/>
      <c r="P31" s="7"/>
      <c r="R31" s="33"/>
      <c r="S31" s="19"/>
    </row>
    <row r="32" spans="1:19" x14ac:dyDescent="0.25">
      <c r="A32" s="8">
        <v>1</v>
      </c>
      <c r="B32" s="6" t="s">
        <v>46</v>
      </c>
      <c r="I32" s="8"/>
      <c r="L32" s="6"/>
      <c r="M32" s="6"/>
      <c r="N32" s="6"/>
      <c r="O32" s="7"/>
      <c r="P32" s="7"/>
      <c r="R32" s="33"/>
      <c r="S32" s="19"/>
    </row>
    <row r="33" spans="1:19" x14ac:dyDescent="0.25">
      <c r="A33" s="8">
        <v>2</v>
      </c>
      <c r="B33" s="6" t="s">
        <v>153</v>
      </c>
      <c r="I33" s="8">
        <f>SUM(C33:G33)</f>
        <v>0</v>
      </c>
      <c r="R33" s="33">
        <f>SUM(L33:P33)</f>
        <v>0</v>
      </c>
      <c r="S33" s="19"/>
    </row>
    <row r="34" spans="1:19" x14ac:dyDescent="0.25">
      <c r="A34" s="8">
        <v>3</v>
      </c>
      <c r="B34" s="6"/>
      <c r="I34" s="8">
        <f>SUM(C34:G34)</f>
        <v>0</v>
      </c>
      <c r="R34" s="33">
        <f>SUM(L34:P34)</f>
        <v>0</v>
      </c>
      <c r="S34" s="19"/>
    </row>
    <row r="35" spans="1:19" x14ac:dyDescent="0.25">
      <c r="A35" s="8">
        <v>4</v>
      </c>
      <c r="B35" s="4"/>
      <c r="I35" s="8">
        <f>SUM(C35:G35)</f>
        <v>0</v>
      </c>
      <c r="R35" s="33">
        <f>SUM(L35:P35)</f>
        <v>0</v>
      </c>
      <c r="S35" s="19"/>
    </row>
    <row r="36" spans="1:19" x14ac:dyDescent="0.25">
      <c r="A36" s="8">
        <v>3</v>
      </c>
      <c r="B36" s="4"/>
      <c r="I36" s="8">
        <f>SUM(C36:G36)</f>
        <v>0</v>
      </c>
      <c r="R36" s="33">
        <f>SUM(L36:P36)</f>
        <v>0</v>
      </c>
      <c r="S36" s="19"/>
    </row>
    <row r="37" spans="1:19" x14ac:dyDescent="0.25">
      <c r="A37" s="8">
        <v>5</v>
      </c>
      <c r="B37" s="6"/>
      <c r="I37" s="8">
        <f>SUM(C37:G37)</f>
        <v>0</v>
      </c>
      <c r="R37" s="33">
        <f>SUM(L37:P37)</f>
        <v>0</v>
      </c>
      <c r="S37" s="19"/>
    </row>
    <row r="38" spans="1:19" x14ac:dyDescent="0.25">
      <c r="B38" s="6"/>
    </row>
    <row r="39" spans="1:19" x14ac:dyDescent="0.25">
      <c r="B39" s="6"/>
    </row>
    <row r="40" spans="1:19" x14ac:dyDescent="0.25">
      <c r="B40" s="6"/>
    </row>
    <row r="41" spans="1:19" x14ac:dyDescent="0.25">
      <c r="B41" s="6"/>
    </row>
    <row r="42" spans="1:19" x14ac:dyDescent="0.25">
      <c r="B42" s="6"/>
    </row>
    <row r="43" spans="1:19" x14ac:dyDescent="0.25">
      <c r="B43" s="6"/>
    </row>
    <row r="44" spans="1:19" x14ac:dyDescent="0.25">
      <c r="B44" s="6"/>
    </row>
    <row r="45" spans="1:19" x14ac:dyDescent="0.25">
      <c r="B45" s="6"/>
    </row>
    <row r="46" spans="1:19" x14ac:dyDescent="0.25">
      <c r="B46" s="6"/>
    </row>
    <row r="47" spans="1:19" x14ac:dyDescent="0.25">
      <c r="B47" s="6"/>
    </row>
    <row r="48" spans="1:19" x14ac:dyDescent="0.25">
      <c r="B48" s="6"/>
    </row>
    <row r="49" spans="2:2" x14ac:dyDescent="0.25">
      <c r="B49" s="6"/>
    </row>
    <row r="50" spans="2:2" x14ac:dyDescent="0.25">
      <c r="B50" s="6"/>
    </row>
    <row r="51" spans="2:2" x14ac:dyDescent="0.25">
      <c r="B51" s="6"/>
    </row>
    <row r="52" spans="2:2" x14ac:dyDescent="0.25">
      <c r="B52" s="6"/>
    </row>
  </sheetData>
  <sortState xmlns:xlrd2="http://schemas.microsoft.com/office/spreadsheetml/2017/richdata2" ref="B20:I21">
    <sortCondition ref="I20:I21"/>
  </sortState>
  <phoneticPr fontId="0" type="noConversion"/>
  <pageMargins left="0.78740157480314965" right="0.78740157480314965" top="0.62992125984251968" bottom="0.51181102362204722" header="0.27559055118110237" footer="0.51181102362204722"/>
  <pageSetup paperSize="9" scale="75" orientation="portrait" r:id="rId1"/>
  <headerFooter alignWithMargins="0">
    <oddHeader>&amp;LUpplands Skyttesportförbund&amp;CHemmabaneserien 2015-16
&amp;R&amp;D
Sid &amp;P(&amp;N)</oddHeader>
  </headerFooter>
</worksheet>
</file>

<file path=xl/worksheets/sheet9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20"/>
  <sheetViews>
    <sheetView workbookViewId="0">
      <selection activeCell="B6" sqref="B6"/>
    </sheetView>
  </sheetViews>
  <sheetFormatPr defaultRowHeight="13.2" x14ac:dyDescent="0.25"/>
  <cols>
    <col min="2" max="2" width="9.109375" style="1" customWidth="1"/>
    <col min="4" max="4" width="9.109375" style="1" customWidth="1"/>
    <col min="6" max="6" width="9.109375" style="1" customWidth="1"/>
    <col min="8" max="8" width="9.109375" style="1" customWidth="1"/>
    <col min="10" max="10" width="9.109375" style="1" customWidth="1"/>
  </cols>
  <sheetData>
    <row r="1" spans="1:10" x14ac:dyDescent="0.25">
      <c r="A1">
        <v>1</v>
      </c>
      <c r="B1" s="1">
        <v>1</v>
      </c>
      <c r="C1">
        <v>2</v>
      </c>
      <c r="D1" s="1">
        <v>1</v>
      </c>
      <c r="E1">
        <v>3</v>
      </c>
      <c r="F1" s="1">
        <v>1</v>
      </c>
      <c r="G1">
        <v>4</v>
      </c>
      <c r="H1" s="1">
        <v>1</v>
      </c>
      <c r="I1">
        <v>5</v>
      </c>
      <c r="J1" s="1">
        <v>1</v>
      </c>
    </row>
    <row r="2" spans="1:10" x14ac:dyDescent="0.25">
      <c r="A2">
        <v>1</v>
      </c>
      <c r="B2" s="1">
        <v>2</v>
      </c>
      <c r="C2">
        <v>2</v>
      </c>
      <c r="D2" s="1">
        <v>2</v>
      </c>
      <c r="E2">
        <v>3</v>
      </c>
      <c r="F2" s="1">
        <v>2</v>
      </c>
      <c r="G2">
        <v>4</v>
      </c>
      <c r="H2" s="1">
        <v>2</v>
      </c>
      <c r="I2">
        <v>5</v>
      </c>
      <c r="J2" s="1">
        <v>2</v>
      </c>
    </row>
    <row r="3" spans="1:10" x14ac:dyDescent="0.25">
      <c r="A3">
        <v>1</v>
      </c>
      <c r="B3" s="1">
        <v>3</v>
      </c>
      <c r="C3">
        <v>2</v>
      </c>
      <c r="D3" s="1">
        <v>3</v>
      </c>
      <c r="E3">
        <v>3</v>
      </c>
      <c r="F3" s="1">
        <v>3</v>
      </c>
      <c r="G3">
        <v>4</v>
      </c>
      <c r="H3" s="1">
        <v>3</v>
      </c>
      <c r="I3">
        <v>5</v>
      </c>
      <c r="J3" s="1">
        <v>3</v>
      </c>
    </row>
    <row r="4" spans="1:10" x14ac:dyDescent="0.25">
      <c r="A4">
        <v>1</v>
      </c>
      <c r="B4" s="1">
        <v>4</v>
      </c>
      <c r="C4">
        <v>2</v>
      </c>
      <c r="D4" s="1">
        <v>4</v>
      </c>
      <c r="E4">
        <v>3</v>
      </c>
      <c r="F4" s="1">
        <v>4</v>
      </c>
      <c r="G4">
        <v>4</v>
      </c>
      <c r="H4" s="1">
        <v>4</v>
      </c>
      <c r="I4">
        <v>5</v>
      </c>
      <c r="J4" s="1">
        <v>4</v>
      </c>
    </row>
    <row r="5" spans="1:10" x14ac:dyDescent="0.25">
      <c r="A5">
        <v>1</v>
      </c>
      <c r="B5" s="1">
        <v>5</v>
      </c>
      <c r="C5">
        <v>2</v>
      </c>
      <c r="D5" s="1">
        <v>5</v>
      </c>
      <c r="E5">
        <v>3</v>
      </c>
      <c r="F5" s="1">
        <v>5</v>
      </c>
      <c r="G5">
        <v>4</v>
      </c>
      <c r="H5" s="1">
        <v>5</v>
      </c>
      <c r="I5">
        <v>5</v>
      </c>
      <c r="J5" s="1">
        <v>5</v>
      </c>
    </row>
    <row r="6" spans="1:10" x14ac:dyDescent="0.25">
      <c r="A6">
        <v>1</v>
      </c>
      <c r="B6" s="1">
        <v>6</v>
      </c>
      <c r="C6">
        <v>2</v>
      </c>
      <c r="D6" s="1">
        <v>6</v>
      </c>
      <c r="E6">
        <v>3</v>
      </c>
      <c r="F6" s="1">
        <v>6</v>
      </c>
      <c r="G6">
        <v>4</v>
      </c>
      <c r="H6" s="1">
        <v>6</v>
      </c>
      <c r="I6">
        <v>5</v>
      </c>
      <c r="J6" s="1">
        <v>6</v>
      </c>
    </row>
    <row r="7" spans="1:10" x14ac:dyDescent="0.25">
      <c r="A7">
        <v>1</v>
      </c>
      <c r="B7" s="1">
        <v>7</v>
      </c>
      <c r="C7">
        <v>2</v>
      </c>
      <c r="D7" s="1">
        <v>7</v>
      </c>
      <c r="E7">
        <v>3</v>
      </c>
      <c r="F7" s="1">
        <v>7</v>
      </c>
      <c r="G7">
        <v>4</v>
      </c>
      <c r="H7" s="1">
        <v>7</v>
      </c>
      <c r="I7">
        <v>5</v>
      </c>
      <c r="J7" s="1">
        <v>7</v>
      </c>
    </row>
    <row r="8" spans="1:10" x14ac:dyDescent="0.25">
      <c r="A8">
        <v>1</v>
      </c>
      <c r="B8" s="1">
        <v>8</v>
      </c>
      <c r="C8">
        <v>2</v>
      </c>
      <c r="D8" s="1">
        <v>8</v>
      </c>
      <c r="E8">
        <v>3</v>
      </c>
      <c r="F8" s="1">
        <v>8</v>
      </c>
      <c r="G8">
        <v>4</v>
      </c>
      <c r="H8" s="1">
        <v>8</v>
      </c>
      <c r="I8">
        <v>5</v>
      </c>
      <c r="J8" s="1">
        <v>8</v>
      </c>
    </row>
    <row r="9" spans="1:10" x14ac:dyDescent="0.25">
      <c r="A9">
        <v>1</v>
      </c>
      <c r="B9" s="1">
        <v>9</v>
      </c>
      <c r="C9">
        <v>2</v>
      </c>
      <c r="D9" s="1">
        <v>9</v>
      </c>
      <c r="E9">
        <v>3</v>
      </c>
      <c r="F9" s="1">
        <v>9</v>
      </c>
      <c r="G9">
        <v>4</v>
      </c>
      <c r="H9" s="1">
        <v>9</v>
      </c>
      <c r="I9">
        <v>5</v>
      </c>
      <c r="J9" s="1">
        <v>9</v>
      </c>
    </row>
    <row r="10" spans="1:10" x14ac:dyDescent="0.25">
      <c r="A10">
        <v>1</v>
      </c>
      <c r="B10" s="1">
        <v>10</v>
      </c>
      <c r="C10">
        <v>2</v>
      </c>
      <c r="D10" s="1">
        <v>10</v>
      </c>
      <c r="E10">
        <v>3</v>
      </c>
      <c r="F10" s="1">
        <v>10</v>
      </c>
      <c r="G10">
        <v>4</v>
      </c>
      <c r="H10" s="1">
        <v>10</v>
      </c>
      <c r="I10">
        <v>5</v>
      </c>
      <c r="J10" s="1">
        <v>10</v>
      </c>
    </row>
    <row r="11" spans="1:10" x14ac:dyDescent="0.25">
      <c r="A11">
        <v>1</v>
      </c>
      <c r="B11" s="1">
        <v>11</v>
      </c>
      <c r="C11">
        <v>2</v>
      </c>
      <c r="D11" s="1">
        <v>11</v>
      </c>
      <c r="E11">
        <v>3</v>
      </c>
      <c r="F11" s="1">
        <v>11</v>
      </c>
      <c r="G11">
        <v>4</v>
      </c>
      <c r="H11" s="1">
        <v>11</v>
      </c>
      <c r="I11">
        <v>5</v>
      </c>
      <c r="J11" s="1">
        <v>11</v>
      </c>
    </row>
    <row r="12" spans="1:10" x14ac:dyDescent="0.25">
      <c r="A12">
        <v>1</v>
      </c>
      <c r="B12" s="1">
        <v>12</v>
      </c>
      <c r="C12">
        <v>2</v>
      </c>
      <c r="D12" s="1">
        <v>12</v>
      </c>
      <c r="E12">
        <v>3</v>
      </c>
      <c r="F12" s="1">
        <v>12</v>
      </c>
      <c r="G12">
        <v>4</v>
      </c>
      <c r="H12" s="1">
        <v>12</v>
      </c>
      <c r="I12">
        <v>5</v>
      </c>
      <c r="J12" s="1">
        <v>12</v>
      </c>
    </row>
    <row r="13" spans="1:10" x14ac:dyDescent="0.25">
      <c r="A13">
        <v>1</v>
      </c>
      <c r="B13" s="1">
        <v>13</v>
      </c>
      <c r="C13">
        <v>2</v>
      </c>
      <c r="D13" s="1">
        <v>13</v>
      </c>
      <c r="E13">
        <v>3</v>
      </c>
      <c r="F13" s="1">
        <v>13</v>
      </c>
      <c r="G13">
        <v>4</v>
      </c>
      <c r="H13" s="1">
        <v>13</v>
      </c>
      <c r="I13">
        <v>5</v>
      </c>
      <c r="J13" s="1">
        <v>13</v>
      </c>
    </row>
    <row r="14" spans="1:10" x14ac:dyDescent="0.25">
      <c r="A14">
        <v>1</v>
      </c>
      <c r="B14" s="1">
        <v>14</v>
      </c>
      <c r="C14">
        <v>2</v>
      </c>
      <c r="D14" s="1">
        <v>14</v>
      </c>
      <c r="E14">
        <v>3</v>
      </c>
      <c r="F14" s="1">
        <v>14</v>
      </c>
      <c r="G14">
        <v>4</v>
      </c>
      <c r="H14" s="1">
        <v>14</v>
      </c>
      <c r="I14">
        <v>5</v>
      </c>
      <c r="J14" s="1">
        <v>14</v>
      </c>
    </row>
    <row r="15" spans="1:10" x14ac:dyDescent="0.25">
      <c r="A15">
        <v>1</v>
      </c>
      <c r="B15" s="1">
        <v>15</v>
      </c>
      <c r="C15">
        <v>2</v>
      </c>
      <c r="D15" s="1">
        <v>15</v>
      </c>
      <c r="E15">
        <v>3</v>
      </c>
      <c r="F15" s="1">
        <v>15</v>
      </c>
      <c r="G15">
        <v>4</v>
      </c>
      <c r="H15" s="1">
        <v>15</v>
      </c>
      <c r="I15">
        <v>5</v>
      </c>
      <c r="J15" s="1">
        <v>15</v>
      </c>
    </row>
    <row r="16" spans="1:10" x14ac:dyDescent="0.25">
      <c r="A16">
        <v>1</v>
      </c>
      <c r="B16" s="1">
        <v>16</v>
      </c>
      <c r="C16">
        <v>2</v>
      </c>
      <c r="D16" s="1">
        <v>16</v>
      </c>
      <c r="E16">
        <v>3</v>
      </c>
      <c r="F16" s="1">
        <v>16</v>
      </c>
      <c r="G16">
        <v>4</v>
      </c>
      <c r="H16" s="1">
        <v>16</v>
      </c>
      <c r="I16">
        <v>5</v>
      </c>
      <c r="J16" s="1">
        <v>16</v>
      </c>
    </row>
    <row r="17" spans="1:10" x14ac:dyDescent="0.25">
      <c r="A17">
        <v>1</v>
      </c>
      <c r="B17" s="1">
        <v>17</v>
      </c>
      <c r="C17">
        <v>2</v>
      </c>
      <c r="D17" s="1">
        <v>17</v>
      </c>
      <c r="E17">
        <v>3</v>
      </c>
      <c r="F17" s="1">
        <v>17</v>
      </c>
      <c r="G17">
        <v>4</v>
      </c>
      <c r="H17" s="1">
        <v>17</v>
      </c>
      <c r="I17">
        <v>5</v>
      </c>
      <c r="J17" s="1">
        <v>17</v>
      </c>
    </row>
    <row r="18" spans="1:10" x14ac:dyDescent="0.25">
      <c r="A18">
        <v>1</v>
      </c>
      <c r="B18" s="1">
        <v>18</v>
      </c>
      <c r="C18">
        <v>2</v>
      </c>
      <c r="D18" s="1">
        <v>18</v>
      </c>
      <c r="E18">
        <v>3</v>
      </c>
      <c r="F18" s="1">
        <v>18</v>
      </c>
      <c r="G18">
        <v>4</v>
      </c>
      <c r="H18" s="1">
        <v>18</v>
      </c>
      <c r="I18">
        <v>5</v>
      </c>
      <c r="J18" s="1">
        <v>18</v>
      </c>
    </row>
    <row r="19" spans="1:10" x14ac:dyDescent="0.25">
      <c r="A19">
        <v>1</v>
      </c>
      <c r="B19" s="1">
        <v>19</v>
      </c>
      <c r="C19">
        <v>2</v>
      </c>
      <c r="D19" s="1">
        <v>19</v>
      </c>
      <c r="E19">
        <v>3</v>
      </c>
      <c r="F19" s="1">
        <v>19</v>
      </c>
      <c r="G19">
        <v>4</v>
      </c>
      <c r="H19" s="1">
        <v>19</v>
      </c>
      <c r="I19">
        <v>5</v>
      </c>
      <c r="J19" s="1">
        <v>19</v>
      </c>
    </row>
    <row r="20" spans="1:10" x14ac:dyDescent="0.25">
      <c r="A20">
        <v>1</v>
      </c>
      <c r="B20" s="1">
        <v>20</v>
      </c>
      <c r="C20">
        <v>2</v>
      </c>
      <c r="D20" s="1">
        <v>20</v>
      </c>
      <c r="E20">
        <v>3</v>
      </c>
      <c r="F20" s="1">
        <v>20</v>
      </c>
      <c r="G20">
        <v>4</v>
      </c>
      <c r="H20" s="1">
        <v>20</v>
      </c>
      <c r="I20">
        <v>5</v>
      </c>
      <c r="J20" s="1">
        <v>20</v>
      </c>
    </row>
  </sheetData>
  <phoneticPr fontId="9" type="noConversion"/>
  <pageMargins left="0.78740157480314965" right="0.78740157480314965" top="0.62992125984251968" bottom="0.51181102362204722" header="0.27559055118110237" footer="0.51181102362204722"/>
  <pageSetup paperSize="9" scale="75" orientation="portrait" r:id="rId1"/>
  <headerFooter alignWithMargins="0">
    <oddHeader>&amp;LUpplands Skyttesportförbund&amp;CHemmabaneserien 2014-15&amp;R&amp;D
Sid &amp;P(&amp;N)</oddHeader>
  </headerFooter>
</worksheet>
</file>

<file path=xl/worksheets/sheet10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20"/>
  <sheetViews>
    <sheetView workbookViewId="0">
      <selection activeCell="B6" sqref="B6"/>
    </sheetView>
  </sheetViews>
  <sheetFormatPr defaultRowHeight="13.2" x14ac:dyDescent="0.25"/>
  <cols>
    <col min="1" max="1" width="3.6640625" customWidth="1"/>
    <col min="2" max="2" width="3.6640625" style="1" customWidth="1"/>
    <col min="3" max="4" width="3.6640625" customWidth="1"/>
    <col min="5" max="5" width="3.6640625" style="1" customWidth="1"/>
    <col min="6" max="7" width="3.6640625" customWidth="1"/>
    <col min="8" max="8" width="3.6640625" style="1" customWidth="1"/>
    <col min="9" max="10" width="3.6640625" customWidth="1"/>
    <col min="11" max="11" width="3.6640625" style="1" customWidth="1"/>
    <col min="12" max="13" width="3.6640625" customWidth="1"/>
    <col min="14" max="14" width="3.6640625" style="1" customWidth="1"/>
  </cols>
  <sheetData>
    <row r="1" spans="1:14" x14ac:dyDescent="0.25">
      <c r="A1">
        <v>1</v>
      </c>
      <c r="B1" s="1">
        <v>1</v>
      </c>
      <c r="D1">
        <v>2</v>
      </c>
      <c r="E1" s="1">
        <v>1</v>
      </c>
      <c r="G1">
        <v>3</v>
      </c>
      <c r="H1" s="1">
        <v>1</v>
      </c>
      <c r="J1">
        <v>4</v>
      </c>
      <c r="K1" s="1">
        <v>1</v>
      </c>
      <c r="M1">
        <v>5</v>
      </c>
      <c r="N1" s="1">
        <v>1</v>
      </c>
    </row>
    <row r="2" spans="1:14" x14ac:dyDescent="0.25">
      <c r="A2">
        <v>1</v>
      </c>
      <c r="B2" s="1">
        <v>2</v>
      </c>
      <c r="D2">
        <v>2</v>
      </c>
      <c r="E2" s="1">
        <v>2</v>
      </c>
      <c r="G2">
        <v>3</v>
      </c>
      <c r="H2" s="1">
        <v>2</v>
      </c>
      <c r="J2">
        <v>4</v>
      </c>
      <c r="K2" s="1">
        <v>2</v>
      </c>
      <c r="M2">
        <v>5</v>
      </c>
      <c r="N2" s="1">
        <v>2</v>
      </c>
    </row>
    <row r="3" spans="1:14" x14ac:dyDescent="0.25">
      <c r="A3">
        <v>1</v>
      </c>
      <c r="B3" s="1">
        <v>3</v>
      </c>
      <c r="D3">
        <v>2</v>
      </c>
      <c r="E3" s="1">
        <v>3</v>
      </c>
      <c r="G3">
        <v>3</v>
      </c>
      <c r="H3" s="1">
        <v>3</v>
      </c>
      <c r="J3">
        <v>4</v>
      </c>
      <c r="K3" s="1">
        <v>3</v>
      </c>
      <c r="M3">
        <v>5</v>
      </c>
      <c r="N3" s="1">
        <v>3</v>
      </c>
    </row>
    <row r="4" spans="1:14" x14ac:dyDescent="0.25">
      <c r="A4">
        <v>1</v>
      </c>
      <c r="B4" s="1">
        <v>4</v>
      </c>
      <c r="D4">
        <v>2</v>
      </c>
      <c r="E4" s="1">
        <v>4</v>
      </c>
      <c r="G4">
        <v>3</v>
      </c>
      <c r="H4" s="1">
        <v>4</v>
      </c>
      <c r="J4">
        <v>4</v>
      </c>
      <c r="K4" s="1">
        <v>4</v>
      </c>
      <c r="M4">
        <v>5</v>
      </c>
      <c r="N4" s="1">
        <v>4</v>
      </c>
    </row>
    <row r="5" spans="1:14" x14ac:dyDescent="0.25">
      <c r="A5">
        <v>1</v>
      </c>
      <c r="B5" s="1">
        <v>5</v>
      </c>
      <c r="D5">
        <v>2</v>
      </c>
      <c r="E5" s="1">
        <v>5</v>
      </c>
      <c r="G5">
        <v>3</v>
      </c>
      <c r="H5" s="1">
        <v>5</v>
      </c>
      <c r="J5">
        <v>4</v>
      </c>
      <c r="K5" s="1">
        <v>5</v>
      </c>
      <c r="M5">
        <v>5</v>
      </c>
      <c r="N5" s="1">
        <v>5</v>
      </c>
    </row>
    <row r="6" spans="1:14" x14ac:dyDescent="0.25">
      <c r="A6">
        <v>1</v>
      </c>
      <c r="B6" s="1">
        <v>6</v>
      </c>
      <c r="D6">
        <v>2</v>
      </c>
      <c r="E6" s="1">
        <v>6</v>
      </c>
      <c r="G6">
        <v>3</v>
      </c>
      <c r="H6" s="1">
        <v>6</v>
      </c>
      <c r="J6">
        <v>4</v>
      </c>
      <c r="K6" s="1">
        <v>6</v>
      </c>
      <c r="M6">
        <v>5</v>
      </c>
      <c r="N6" s="1">
        <v>6</v>
      </c>
    </row>
    <row r="7" spans="1:14" x14ac:dyDescent="0.25">
      <c r="A7">
        <v>1</v>
      </c>
      <c r="B7" s="1">
        <v>7</v>
      </c>
      <c r="D7">
        <v>2</v>
      </c>
      <c r="E7" s="1">
        <v>7</v>
      </c>
      <c r="G7">
        <v>3</v>
      </c>
      <c r="H7" s="1">
        <v>7</v>
      </c>
      <c r="J7">
        <v>4</v>
      </c>
      <c r="K7" s="1">
        <v>7</v>
      </c>
      <c r="M7">
        <v>5</v>
      </c>
      <c r="N7" s="1">
        <v>7</v>
      </c>
    </row>
    <row r="8" spans="1:14" x14ac:dyDescent="0.25">
      <c r="A8">
        <v>1</v>
      </c>
      <c r="B8" s="1">
        <v>8</v>
      </c>
      <c r="D8">
        <v>2</v>
      </c>
      <c r="E8" s="1">
        <v>8</v>
      </c>
      <c r="G8">
        <v>3</v>
      </c>
      <c r="H8" s="1">
        <v>8</v>
      </c>
      <c r="J8">
        <v>4</v>
      </c>
      <c r="K8" s="1">
        <v>8</v>
      </c>
      <c r="M8">
        <v>5</v>
      </c>
      <c r="N8" s="1">
        <v>8</v>
      </c>
    </row>
    <row r="9" spans="1:14" x14ac:dyDescent="0.25">
      <c r="A9">
        <v>1</v>
      </c>
      <c r="B9" s="1">
        <v>9</v>
      </c>
      <c r="D9">
        <v>2</v>
      </c>
      <c r="E9" s="1">
        <v>9</v>
      </c>
      <c r="G9">
        <v>3</v>
      </c>
      <c r="H9" s="1">
        <v>9</v>
      </c>
      <c r="J9">
        <v>4</v>
      </c>
      <c r="K9" s="1">
        <v>9</v>
      </c>
      <c r="M9">
        <v>5</v>
      </c>
      <c r="N9" s="1">
        <v>9</v>
      </c>
    </row>
    <row r="10" spans="1:14" x14ac:dyDescent="0.25">
      <c r="A10">
        <v>1</v>
      </c>
      <c r="B10" s="1">
        <v>10</v>
      </c>
      <c r="D10">
        <v>2</v>
      </c>
      <c r="E10" s="1">
        <v>10</v>
      </c>
      <c r="G10">
        <v>3</v>
      </c>
      <c r="H10" s="1">
        <v>10</v>
      </c>
      <c r="J10">
        <v>4</v>
      </c>
      <c r="K10" s="1">
        <v>10</v>
      </c>
      <c r="M10">
        <v>5</v>
      </c>
      <c r="N10" s="1">
        <v>10</v>
      </c>
    </row>
    <row r="11" spans="1:14" x14ac:dyDescent="0.25">
      <c r="A11">
        <v>1</v>
      </c>
      <c r="B11" s="1">
        <v>11</v>
      </c>
      <c r="D11">
        <v>2</v>
      </c>
      <c r="E11" s="1">
        <v>11</v>
      </c>
      <c r="G11">
        <v>3</v>
      </c>
      <c r="H11" s="1">
        <v>11</v>
      </c>
      <c r="J11">
        <v>4</v>
      </c>
      <c r="K11" s="1">
        <v>11</v>
      </c>
      <c r="M11">
        <v>5</v>
      </c>
      <c r="N11" s="1">
        <v>11</v>
      </c>
    </row>
    <row r="12" spans="1:14" x14ac:dyDescent="0.25">
      <c r="A12">
        <v>1</v>
      </c>
      <c r="B12" s="1">
        <v>12</v>
      </c>
      <c r="D12">
        <v>2</v>
      </c>
      <c r="E12" s="1">
        <v>12</v>
      </c>
      <c r="G12">
        <v>3</v>
      </c>
      <c r="H12" s="1">
        <v>12</v>
      </c>
      <c r="J12">
        <v>4</v>
      </c>
      <c r="K12" s="1">
        <v>12</v>
      </c>
      <c r="M12">
        <v>5</v>
      </c>
      <c r="N12" s="1">
        <v>12</v>
      </c>
    </row>
    <row r="13" spans="1:14" x14ac:dyDescent="0.25">
      <c r="A13">
        <v>1</v>
      </c>
      <c r="B13" s="1">
        <v>13</v>
      </c>
      <c r="D13">
        <v>2</v>
      </c>
      <c r="E13" s="1">
        <v>13</v>
      </c>
      <c r="G13">
        <v>3</v>
      </c>
      <c r="H13" s="1">
        <v>13</v>
      </c>
      <c r="J13">
        <v>4</v>
      </c>
      <c r="K13" s="1">
        <v>13</v>
      </c>
      <c r="M13">
        <v>5</v>
      </c>
      <c r="N13" s="1">
        <v>13</v>
      </c>
    </row>
    <row r="14" spans="1:14" x14ac:dyDescent="0.25">
      <c r="A14">
        <v>1</v>
      </c>
      <c r="B14" s="1">
        <v>14</v>
      </c>
      <c r="D14">
        <v>2</v>
      </c>
      <c r="E14" s="1">
        <v>14</v>
      </c>
      <c r="G14">
        <v>3</v>
      </c>
      <c r="H14" s="1">
        <v>14</v>
      </c>
      <c r="J14">
        <v>4</v>
      </c>
      <c r="K14" s="1">
        <v>14</v>
      </c>
      <c r="M14">
        <v>5</v>
      </c>
      <c r="N14" s="1">
        <v>14</v>
      </c>
    </row>
    <row r="15" spans="1:14" x14ac:dyDescent="0.25">
      <c r="A15">
        <v>1</v>
      </c>
      <c r="B15" s="1">
        <v>15</v>
      </c>
      <c r="D15">
        <v>2</v>
      </c>
      <c r="E15" s="1">
        <v>15</v>
      </c>
      <c r="G15">
        <v>3</v>
      </c>
      <c r="H15" s="1">
        <v>15</v>
      </c>
      <c r="J15">
        <v>4</v>
      </c>
      <c r="K15" s="1">
        <v>15</v>
      </c>
      <c r="M15">
        <v>5</v>
      </c>
      <c r="N15" s="1">
        <v>15</v>
      </c>
    </row>
    <row r="16" spans="1:14" x14ac:dyDescent="0.25">
      <c r="A16">
        <v>1</v>
      </c>
      <c r="B16" s="1">
        <v>16</v>
      </c>
      <c r="D16">
        <v>2</v>
      </c>
      <c r="E16" s="1">
        <v>16</v>
      </c>
      <c r="G16">
        <v>3</v>
      </c>
      <c r="H16" s="1">
        <v>16</v>
      </c>
      <c r="J16">
        <v>4</v>
      </c>
      <c r="K16" s="1">
        <v>16</v>
      </c>
      <c r="M16">
        <v>5</v>
      </c>
      <c r="N16" s="1">
        <v>16</v>
      </c>
    </row>
    <row r="17" spans="1:14" x14ac:dyDescent="0.25">
      <c r="A17">
        <v>1</v>
      </c>
      <c r="B17" s="1">
        <v>17</v>
      </c>
      <c r="D17">
        <v>2</v>
      </c>
      <c r="E17" s="1">
        <v>17</v>
      </c>
      <c r="G17">
        <v>3</v>
      </c>
      <c r="H17" s="1">
        <v>17</v>
      </c>
      <c r="J17">
        <v>4</v>
      </c>
      <c r="K17" s="1">
        <v>17</v>
      </c>
      <c r="M17">
        <v>5</v>
      </c>
      <c r="N17" s="1">
        <v>17</v>
      </c>
    </row>
    <row r="18" spans="1:14" x14ac:dyDescent="0.25">
      <c r="A18">
        <v>1</v>
      </c>
      <c r="B18" s="1">
        <v>18</v>
      </c>
      <c r="D18">
        <v>2</v>
      </c>
      <c r="E18" s="1">
        <v>18</v>
      </c>
      <c r="G18">
        <v>3</v>
      </c>
      <c r="H18" s="1">
        <v>18</v>
      </c>
      <c r="J18">
        <v>4</v>
      </c>
      <c r="K18" s="1">
        <v>18</v>
      </c>
      <c r="M18">
        <v>5</v>
      </c>
      <c r="N18" s="1">
        <v>18</v>
      </c>
    </row>
    <row r="19" spans="1:14" x14ac:dyDescent="0.25">
      <c r="A19">
        <v>1</v>
      </c>
      <c r="B19" s="1">
        <v>19</v>
      </c>
      <c r="D19">
        <v>2</v>
      </c>
      <c r="E19" s="1">
        <v>19</v>
      </c>
      <c r="G19">
        <v>3</v>
      </c>
      <c r="H19" s="1">
        <v>19</v>
      </c>
      <c r="J19">
        <v>4</v>
      </c>
      <c r="K19" s="1">
        <v>19</v>
      </c>
      <c r="M19">
        <v>5</v>
      </c>
      <c r="N19" s="1">
        <v>19</v>
      </c>
    </row>
    <row r="20" spans="1:14" x14ac:dyDescent="0.25">
      <c r="A20">
        <v>1</v>
      </c>
      <c r="B20" s="1">
        <v>20</v>
      </c>
      <c r="D20">
        <v>2</v>
      </c>
      <c r="E20" s="1">
        <v>20</v>
      </c>
      <c r="G20">
        <v>3</v>
      </c>
      <c r="H20" s="1">
        <v>20</v>
      </c>
      <c r="J20">
        <v>4</v>
      </c>
      <c r="K20" s="1">
        <v>20</v>
      </c>
      <c r="M20">
        <v>5</v>
      </c>
      <c r="N20" s="1">
        <v>20</v>
      </c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10</vt:i4>
      </vt:variant>
    </vt:vector>
  </HeadingPairs>
  <TitlesOfParts>
    <vt:vector size="10" baseType="lpstr">
      <vt:lpstr>1</vt:lpstr>
      <vt:lpstr>Lag-1</vt:lpstr>
      <vt:lpstr>2</vt:lpstr>
      <vt:lpstr>Lag-2</vt:lpstr>
      <vt:lpstr>3</vt:lpstr>
      <vt:lpstr>Lag-3</vt:lpstr>
      <vt:lpstr>Sum</vt:lpstr>
      <vt:lpstr>Lag-Sum</vt:lpstr>
      <vt:lpstr>Blad1</vt:lpstr>
      <vt:lpstr>Blad2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Magnus Andersson;magnus.hurulund@lrfkonsult.se</dc:creator>
  <cp:lastModifiedBy>Camilla Grydén</cp:lastModifiedBy>
  <cp:lastPrinted>2016-02-07T14:58:45Z</cp:lastPrinted>
  <dcterms:created xsi:type="dcterms:W3CDTF">1998-09-28T22:43:59Z</dcterms:created>
  <dcterms:modified xsi:type="dcterms:W3CDTF">2021-03-03T18:21:09Z</dcterms:modified>
</cp:coreProperties>
</file>